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明細" sheetId="1" r:id="rId1"/>
  </sheets>
  <externalReferences>
    <externalReference r:id="rId4"/>
  </externalReferences>
  <definedNames>
    <definedName name="\p">#REF!</definedName>
    <definedName name="_PPAG">#REF!</definedName>
    <definedName name="_xlfn.COUNTIFS" hidden="1">#NAME?</definedName>
    <definedName name="_xlfn.SUMIFS" hidden="1">#NAME?</definedName>
    <definedName name="MSUP">#REF!</definedName>
    <definedName name="_xlnm.Print_Area" localSheetId="0">'明細'!$A$1:$H$855</definedName>
    <definedName name="_xlnm.Print_Titles" localSheetId="0">'明細'!$1:$1</definedName>
    <definedName name="倉庫">#REF!</definedName>
    <definedName name="倉庫2">#REF!</definedName>
  </definedNames>
  <calcPr fullCalcOnLoad="1"/>
</workbook>
</file>

<file path=xl/sharedStrings.xml><?xml version="1.0" encoding="utf-8"?>
<sst xmlns="http://schemas.openxmlformats.org/spreadsheetml/2006/main" count="3426" uniqueCount="1363">
  <si>
    <t>核准
月年</t>
  </si>
  <si>
    <t>陸資投資人名稱</t>
  </si>
  <si>
    <t>投資型態</t>
  </si>
  <si>
    <t>國內被投資事業名稱</t>
  </si>
  <si>
    <t>統一編號</t>
  </si>
  <si>
    <t>國內被投資事業登記地址</t>
  </si>
  <si>
    <t>投資金額
（新台幣）</t>
  </si>
  <si>
    <t>行業分類</t>
  </si>
  <si>
    <t>備註</t>
  </si>
  <si>
    <t>09807</t>
  </si>
  <si>
    <t>大陸商山東航空股份有限公司</t>
  </si>
  <si>
    <t>設立分公司</t>
  </si>
  <si>
    <t>大陸商東方航空股份有限公司</t>
  </si>
  <si>
    <t>大陸商中國東方航空股份有限公司</t>
  </si>
  <si>
    <t>大陸商中國南方航空股份有限公司</t>
  </si>
  <si>
    <t>大陸商中國國際航空股份有限公司</t>
  </si>
  <si>
    <t>大陸商海南航空股份有限公司</t>
  </si>
  <si>
    <t>大陸商深圳航空股份有限公司</t>
  </si>
  <si>
    <t>大陸商深圳航空有限公司</t>
  </si>
  <si>
    <t>大陸商廈門航空股份有限公司</t>
  </si>
  <si>
    <t>大陸商廈門航空有限公司</t>
  </si>
  <si>
    <t>09808</t>
  </si>
  <si>
    <t>大陸商福建新大陸電腦股份有限公司</t>
  </si>
  <si>
    <t>投資現有公司</t>
  </si>
  <si>
    <t>臺灣新大陸資訊科技股份有限公司</t>
  </si>
  <si>
    <t>09809</t>
  </si>
  <si>
    <t>大陸商上海航空股份有限公司</t>
  </si>
  <si>
    <t>大陸商北京崑崙萬維科技有限公司</t>
  </si>
  <si>
    <t>新設公司</t>
  </si>
  <si>
    <t>昆侖萬維股份有限公司</t>
  </si>
  <si>
    <t>09810</t>
  </si>
  <si>
    <t>大陸商華娛無線科技有限公司</t>
  </si>
  <si>
    <t>香港商中鋼國際控股有限公司</t>
  </si>
  <si>
    <t>中國金貿有限公司</t>
  </si>
  <si>
    <t>大陸地區人民</t>
  </si>
  <si>
    <t>台灣炎世科技有限公司</t>
  </si>
  <si>
    <t>馬來西亞商PERFECT STAR CO.,LTD</t>
  </si>
  <si>
    <t>完美世界互動科技股份有限公司</t>
  </si>
  <si>
    <t>薩摩亞商盟益集團股份有限公司
（MINT PROFIT GROUP CO.,LTD.）</t>
  </si>
  <si>
    <t>數字科技股份有限公司</t>
  </si>
  <si>
    <t>09812</t>
  </si>
  <si>
    <t>香港商大洋科技國際有限公司</t>
  </si>
  <si>
    <t>大洋媒體科技有限公司</t>
  </si>
  <si>
    <t>大陸商廣州大凌實業股份有限公司</t>
  </si>
  <si>
    <t>大陸商熱鍵科技（深圳）有限公司</t>
  </si>
  <si>
    <t>台灣雷柏有限公司</t>
  </si>
  <si>
    <t>香港商GDC TECHNOLOGY（HONG KONG） LIMITED</t>
  </si>
  <si>
    <t>台灣環球數碼創意科技股份有限公司</t>
  </si>
  <si>
    <t>香港商香港及成有限公司</t>
  </si>
  <si>
    <t>大陸商深圳市乾德電子有限公司</t>
  </si>
  <si>
    <t>乾德電子有限公司</t>
  </si>
  <si>
    <t>香港商環鴻電子股份有限公司</t>
  </si>
  <si>
    <t>環鴻科技股份有限公司</t>
  </si>
  <si>
    <t xml:space="preserve">荷蘭商ZONG B.V. </t>
  </si>
  <si>
    <t>縱信股份有限公司</t>
  </si>
  <si>
    <t>09901</t>
  </si>
  <si>
    <t>大陸商新東北電氣集團特高壓設備有限公司</t>
  </si>
  <si>
    <t>大陸商瀋陽新東北電氣有限公司</t>
  </si>
  <si>
    <t>薩摩亞商美圖國際控股有限公司</t>
  </si>
  <si>
    <t>兆曜電子科技股份有限公司</t>
  </si>
  <si>
    <t>大陸地區人民</t>
  </si>
  <si>
    <t>奇鵬國際有限公司</t>
  </si>
  <si>
    <t>大陸商揚州市揚子江投資發展集團有限責任公司</t>
  </si>
  <si>
    <t>揚州冶春淮揚美食股份有限公司</t>
  </si>
  <si>
    <t>新加坡商桑德國際股份有限公司</t>
  </si>
  <si>
    <t>英屬維京群島商鼎捷系統集團控股有限公司</t>
  </si>
  <si>
    <t>鼎新電腦股份有限公司</t>
  </si>
  <si>
    <t>福盛達有限公司</t>
  </si>
  <si>
    <t>臺灣順野嘉工貿有限公司</t>
  </si>
  <si>
    <t>澳大利亞商3SQX INTERNATIONAL GROUP PTY LTD</t>
  </si>
  <si>
    <t>澳大利亞商成冠群星國際有限公司</t>
  </si>
  <si>
    <t>大陸商昆山聯德精密機械有限公司</t>
  </si>
  <si>
    <t>龍大昌精密工業有限公司</t>
  </si>
  <si>
    <t>09902</t>
  </si>
  <si>
    <t>芯智股份有限公司</t>
  </si>
  <si>
    <t>大陸地區人民</t>
  </si>
  <si>
    <t>氟聚高科技股份有限公司</t>
  </si>
  <si>
    <t>香港商香港快運航空有限公司</t>
  </si>
  <si>
    <t>博基生化科技有限公司</t>
  </si>
  <si>
    <t>環龍工業股份有限公司</t>
  </si>
  <si>
    <t>09903</t>
  </si>
  <si>
    <t>香港商香港佰草集有限公司</t>
  </si>
  <si>
    <t>09904</t>
  </si>
  <si>
    <t>大陸商山東海豐航運有限公司</t>
  </si>
  <si>
    <t>大陸商泉州中泉國際經濟技術合作（集團）有限公司</t>
  </si>
  <si>
    <t>台灣中泉國際有限公司</t>
  </si>
  <si>
    <t>大陸商杭州愛麗芬進出口有限公司</t>
  </si>
  <si>
    <t>台灣愛麗芬進出口有限公司</t>
  </si>
  <si>
    <t>品高正通有限公司</t>
  </si>
  <si>
    <t>香港商現代傳播有限公司</t>
  </si>
  <si>
    <t>晨陽開發有限公司</t>
  </si>
  <si>
    <t>大陸商山西運城製版集團股份有限公司</t>
  </si>
  <si>
    <t>運城包裝設計有限公司</t>
  </si>
  <si>
    <t>大陸商大連獐子島漁業集團股份有限公司</t>
  </si>
  <si>
    <t>獐子島漁業有限公司</t>
  </si>
  <si>
    <t>09905</t>
  </si>
  <si>
    <t>英屬蓋曼群島商HL TECHNOLOGY GROUP LIMITED</t>
  </si>
  <si>
    <t>新設公司</t>
  </si>
  <si>
    <t>泓淋科技有限公司</t>
  </si>
  <si>
    <t>大陸商廈門華天港澳台商購物有限公司</t>
  </si>
  <si>
    <t>金門延銘開發建設有限公司</t>
  </si>
  <si>
    <t>大陸地區人民</t>
  </si>
  <si>
    <t>新設公司</t>
  </si>
  <si>
    <t>雲龍軒黃金股份有限公司</t>
  </si>
  <si>
    <t>大陸商中浙國際貿易中心有限公司</t>
  </si>
  <si>
    <t>臺灣浙江名品展示中心有限公司</t>
  </si>
  <si>
    <t>大陸商福州超大現代農業發展有限公司</t>
  </si>
  <si>
    <t>臺灣超大現代農業有限公司</t>
  </si>
  <si>
    <t>09906</t>
  </si>
  <si>
    <t>增資</t>
  </si>
  <si>
    <t>芯智股份有限公司</t>
  </si>
  <si>
    <t>大陸商福建省建寧縣龍威生物科技有限公司</t>
  </si>
  <si>
    <t>信龍貿易有限公司</t>
  </si>
  <si>
    <t>香港商中國檢驗有限公司</t>
  </si>
  <si>
    <t>設立分公司</t>
  </si>
  <si>
    <t>香港商中檢實業有限公司</t>
  </si>
  <si>
    <t>瑞典商富豪汽車公司</t>
  </si>
  <si>
    <t>投資現有公司</t>
  </si>
  <si>
    <t>國際富豪汽車股份有限公司</t>
  </si>
  <si>
    <t>富貴一品國際發展有限公司</t>
  </si>
  <si>
    <t>湧駿實業有限公司</t>
  </si>
  <si>
    <t>大陸商江蘇天工工具有限公司</t>
  </si>
  <si>
    <t>新正工股份有限公司</t>
  </si>
  <si>
    <t>09907</t>
  </si>
  <si>
    <t>大陸商杭州愛莉芬旅遊有限公司</t>
  </si>
  <si>
    <t>大陸商愛麗芬有限公司</t>
  </si>
  <si>
    <t>大陸商焦點科技股份有限公司</t>
  </si>
  <si>
    <t>文筆網路科技有限公司</t>
  </si>
  <si>
    <t>香港商華測控股（香港）有限公司</t>
  </si>
  <si>
    <t>台灣華測檢測技術有限公司</t>
  </si>
  <si>
    <t>大陸商上海聯縱智達營銷咨詢有限公司</t>
  </si>
  <si>
    <t>台灣聯縱智達管理顧問股份有限公司</t>
  </si>
  <si>
    <t>增資</t>
  </si>
  <si>
    <t>兆曜電子科技股份有限公司</t>
  </si>
  <si>
    <t>香港商京泰實業（集團）有限公司</t>
  </si>
  <si>
    <t>新設公司</t>
  </si>
  <si>
    <t>京泰發展有限公司</t>
  </si>
  <si>
    <t>台灣炎世科技有限公司</t>
  </si>
  <si>
    <t>投資現有公司</t>
  </si>
  <si>
    <t>迪夢兒生物科技有限公司</t>
  </si>
  <si>
    <t>超華食品有限公司</t>
  </si>
  <si>
    <t>香港商陽光世紀投資有限公司</t>
  </si>
  <si>
    <t>網訊通訊股份有限公司</t>
  </si>
  <si>
    <t>英屬維京群島商BOE VISION-ELECTRONIC HOLDING CO., LTD.</t>
  </si>
  <si>
    <t>臺灣京東方視訊有限公司</t>
  </si>
  <si>
    <t>大陸商均輝電氣（中國）有限公司</t>
  </si>
  <si>
    <t>歐華德國際電氣股份有限公司</t>
  </si>
  <si>
    <t>燦瑞半導體有限公司</t>
  </si>
  <si>
    <t>鴻富食品實業有限公司</t>
  </si>
  <si>
    <t>09908</t>
  </si>
  <si>
    <t>大陸商山東共達電聲股份有限公司</t>
  </si>
  <si>
    <t>設立分公司</t>
  </si>
  <si>
    <t>大陸商山東共達電聲股份有限公司</t>
  </si>
  <si>
    <t>大陸商泉州安通物流有限公司</t>
  </si>
  <si>
    <t>大陸商泉州安通有限公司</t>
  </si>
  <si>
    <t>香港商精進能源有限公司</t>
  </si>
  <si>
    <t>台灣城市動力股份有限公司</t>
  </si>
  <si>
    <t>香港商泓量企業有限公司</t>
  </si>
  <si>
    <t>台灣飛毛腿電子股份有限公司</t>
  </si>
  <si>
    <t>台灣海玉田科研有限公司</t>
  </si>
  <si>
    <t>福盛達有限公司</t>
  </si>
  <si>
    <t>香港商臺灣紅蜻蜓企業有限公司</t>
  </si>
  <si>
    <t>臺灣紅蜻蜓企業有限公司</t>
  </si>
  <si>
    <t>09909</t>
  </si>
  <si>
    <t>大陸商河南省鑫山實業發展有限公司</t>
  </si>
  <si>
    <t>大陸商河南省鑫山發展有限公司</t>
  </si>
  <si>
    <t>未審定</t>
  </si>
  <si>
    <t>大陸商深圳市木森科技股份有限公司</t>
  </si>
  <si>
    <t>大陸商深圳市木森科技有限公司</t>
  </si>
  <si>
    <t>大陸商湖州丁蓮芳食品有限公司</t>
  </si>
  <si>
    <t>大陸商勁威精密模具電器(蘇州)有限公司</t>
  </si>
  <si>
    <t>大陸商蘇州勁威精密電器有限公司</t>
  </si>
  <si>
    <t>大陸商浙江永力達數控機床有限公司</t>
  </si>
  <si>
    <t>永力達機械工業股份有限公司</t>
  </si>
  <si>
    <t>香港商冠捷投資有限公司</t>
  </si>
  <si>
    <t>英冠達股份有限公司</t>
  </si>
  <si>
    <t>大陸商揚州市揚子江投資發展集團有限責任公司</t>
  </si>
  <si>
    <t>揚州冶春淮揚美食股份有限公司</t>
  </si>
  <si>
    <t>大陸商廣州景浩日用品有限公司</t>
  </si>
  <si>
    <t>景浩國際實業股份有限公司</t>
  </si>
  <si>
    <t>愛歐特股份有限公司</t>
  </si>
  <si>
    <t>滿福林麵館</t>
  </si>
  <si>
    <t>英屬維京群島商REAL FUN INTERNATIONAL</t>
  </si>
  <si>
    <t>優立邦工業股份有限公司</t>
  </si>
  <si>
    <t>09910</t>
  </si>
  <si>
    <t>大陸商深圳市同洲電子股份有限公司</t>
  </si>
  <si>
    <t>台灣同洲視訊寬頻股份有限公司</t>
  </si>
  <si>
    <t>怡然居有限公司</t>
  </si>
  <si>
    <t>英屬維京群島商閎創投資有限公司</t>
  </si>
  <si>
    <t>英屬維京群島商閎創科技有限公司</t>
  </si>
  <si>
    <t>富有科技有限公司</t>
  </si>
  <si>
    <t>晶化生技醫藥股份有限公司</t>
  </si>
  <si>
    <t>英屬維京群島商FIRSTAR LIMITED</t>
  </si>
  <si>
    <t>華潤芯電子有限公司</t>
  </si>
  <si>
    <t>香港商ADSAME</t>
  </si>
  <si>
    <t>傳漾網路科技有限公司</t>
  </si>
  <si>
    <t>09911</t>
  </si>
  <si>
    <t>中國民航信息網絡股份有限公司</t>
  </si>
  <si>
    <t>台灣中航信有限公司</t>
  </si>
  <si>
    <t>大陸地區人民</t>
  </si>
  <si>
    <t>成西國際有限公司</t>
  </si>
  <si>
    <t>東秦商貿有限公司</t>
  </si>
  <si>
    <t>淮揚美食館有限公司</t>
  </si>
  <si>
    <t>英屬維京群島商信中利國際控股有限公司</t>
  </si>
  <si>
    <t>新中國際商貿文化有限公司</t>
  </si>
  <si>
    <t>德爾惠商貿有限公司</t>
  </si>
  <si>
    <t>09912</t>
  </si>
  <si>
    <t>新加坡商SHANGHAI SPRING INVESTMENT PTE.LTD</t>
  </si>
  <si>
    <t>富必達國際事業有限公司</t>
  </si>
  <si>
    <t>投資現有公司</t>
  </si>
  <si>
    <t>臺灣保羅國際生物事業有限公司</t>
  </si>
  <si>
    <t>台灣福媽媽永和有限公司</t>
  </si>
  <si>
    <t>10001</t>
  </si>
  <si>
    <t>大陸商太倉敬富塑膠製品有限公司</t>
  </si>
  <si>
    <t>大陸商太倉敬富塑膠製品有限公司</t>
  </si>
  <si>
    <t>大陸商哈森商貿（中國）有限公司</t>
  </si>
  <si>
    <t>台灣哈森興業有限公司</t>
  </si>
  <si>
    <t>大陸商福建閩台農產品市場有限公司</t>
  </si>
  <si>
    <t>台灣閩台農產有限公司</t>
  </si>
  <si>
    <t>新加坡商滬安電力控股有限公司</t>
  </si>
  <si>
    <t>申環電線電纜有限公司</t>
  </si>
  <si>
    <t>立美貿易有限公司</t>
  </si>
  <si>
    <t>昊育股份有限公司</t>
  </si>
  <si>
    <t>香港商開瑞科技有限公司</t>
  </si>
  <si>
    <t>香港商開瑞科技有限公司</t>
  </si>
  <si>
    <t>陶然居樂活館有限公司</t>
  </si>
  <si>
    <t>單身麵食館</t>
  </si>
  <si>
    <t>大陸商深圳市越洋達科技有限公司</t>
  </si>
  <si>
    <t>越洋達科技有限公司</t>
  </si>
  <si>
    <t>10002</t>
  </si>
  <si>
    <t>香港商北京同仁堂國際有限公司</t>
  </si>
  <si>
    <t>北京同仁堂太豐股份有限公司</t>
  </si>
  <si>
    <t>香港商香港花樣年投資控股集團有限公司</t>
  </si>
  <si>
    <t>台灣花樣年開發股份有限公司</t>
  </si>
  <si>
    <t>大陸商武漢東湖新技術創業中心有限公司</t>
  </si>
  <si>
    <t>亞創科技股份有限公司</t>
  </si>
  <si>
    <t>大陸地區人民</t>
  </si>
  <si>
    <t>盛鑫置業股份有限公司</t>
  </si>
  <si>
    <t>符一服飾行</t>
  </si>
  <si>
    <t>碩泰汽車股份有限公司</t>
  </si>
  <si>
    <t>大陸商蘇州瑞騰電子有限公司</t>
  </si>
  <si>
    <t>台灣瑞騰精密有限公司</t>
  </si>
  <si>
    <t>鑫奕商貿有限公司</t>
  </si>
  <si>
    <t>10003</t>
  </si>
  <si>
    <t>大陸商山東省金富林進出口有限公司</t>
  </si>
  <si>
    <t>大陸商山東省金富林進出口有限公司</t>
  </si>
  <si>
    <t>大陸商昆山金利表面材料應用科技股份有限公司</t>
  </si>
  <si>
    <t>台灣金利表面材料應用科技有限公司</t>
  </si>
  <si>
    <t>紅蜘蛛互動科技有限公司</t>
  </si>
  <si>
    <t>香港商英冠達控股有限公司</t>
  </si>
  <si>
    <t>英冠達科技股份有限公司</t>
  </si>
  <si>
    <t>投資現有公司</t>
  </si>
  <si>
    <t>啟發國際股份有限公司</t>
  </si>
  <si>
    <t>晶宇電子有限公司</t>
  </si>
  <si>
    <t>新加坡商NAGA CULTURE （ASIA） PRIVATE LIMITED</t>
  </si>
  <si>
    <t>新加坡商那伽文化有限公司</t>
  </si>
  <si>
    <t>雍瑞開發股份有限公司</t>
  </si>
  <si>
    <t>大陸商廣州大凌實業股份有限公司</t>
  </si>
  <si>
    <t>臺灣大凌技術有限公司</t>
  </si>
  <si>
    <t>大陸商北京愛慕內衣有限公司</t>
  </si>
  <si>
    <t>新設公司</t>
  </si>
  <si>
    <t>臺灣愛慕股份有限公司</t>
  </si>
  <si>
    <t>10004</t>
  </si>
  <si>
    <t>香港商科通環球(台灣)有限公司</t>
  </si>
  <si>
    <t>香港商台灣科通環球有限公司</t>
  </si>
  <si>
    <t>增資</t>
  </si>
  <si>
    <t>大陸商藍思科技(湖南)有限公司</t>
  </si>
  <si>
    <t>藍思國際電子有限公司</t>
  </si>
  <si>
    <t>韻達有限公司</t>
  </si>
  <si>
    <t>10005</t>
  </si>
  <si>
    <t>中國郵政航空有限責任公司</t>
  </si>
  <si>
    <t>大陸商中國郵政航空有限公司</t>
  </si>
  <si>
    <t>深圳邦凱新能源股份有限公司</t>
  </si>
  <si>
    <t>大陸商邦達新能源股份有限公司</t>
  </si>
  <si>
    <t>福建東方海運有限公司</t>
  </si>
  <si>
    <t>大陸商福建東方海運有限公司</t>
  </si>
  <si>
    <t>合眾汽車有限公司</t>
  </si>
  <si>
    <t>台北合眾汽車有限公司</t>
  </si>
  <si>
    <t>美盈森(香港)國際控股有限公司</t>
  </si>
  <si>
    <t>台灣美盈森有限公司</t>
  </si>
  <si>
    <t>國光電器股份有限公司</t>
  </si>
  <si>
    <t>台灣國光科技有限公司</t>
  </si>
  <si>
    <t>開山壓縮機(香港)有限公司</t>
  </si>
  <si>
    <t>台灣開山壓縮機有限公司</t>
  </si>
  <si>
    <t>歌爾聲學股份有限公司</t>
  </si>
  <si>
    <t>台灣歌爾泰克有限公司</t>
  </si>
  <si>
    <t>大陸商上海聯縱智達營銷咨詢有限公司</t>
  </si>
  <si>
    <t>台灣聯縱智達管理顧問股份有限公司</t>
  </si>
  <si>
    <t>大陸地區人民</t>
  </si>
  <si>
    <t>投資現有公司</t>
  </si>
  <si>
    <t>百資科技股份有限公司</t>
  </si>
  <si>
    <t>新設公司</t>
  </si>
  <si>
    <t>泓達環球企業有限公司</t>
  </si>
  <si>
    <t>金道文化傳播有限公司</t>
  </si>
  <si>
    <t>韋爾半導體香港有限公司</t>
  </si>
  <si>
    <t>香港商韋爾半導體有限公司</t>
  </si>
  <si>
    <t>海頌置業股份有限公司</t>
  </si>
  <si>
    <t>凱聚網絡股份有限公司</t>
  </si>
  <si>
    <t>10006</t>
  </si>
  <si>
    <t>北大荒營銷股份有限公司</t>
  </si>
  <si>
    <t>台灣北大荒股份有限公司</t>
  </si>
  <si>
    <t>金蝶國際軟件集團(香港)有限公司</t>
  </si>
  <si>
    <t>台灣金蝶軟體有限公司</t>
  </si>
  <si>
    <t>香港海能電子有限公司</t>
  </si>
  <si>
    <t>台灣海能電子有限公司</t>
  </si>
  <si>
    <t>NETQIN MOBILE INC.</t>
  </si>
  <si>
    <t>台灣網秦科技股份有限公司</t>
  </si>
  <si>
    <t>上海歐美藥妝保健用品有限公司</t>
  </si>
  <si>
    <t>台灣鷗美美妝有限公司</t>
  </si>
  <si>
    <t>泉藝設計有限公司</t>
  </si>
  <si>
    <t>中導光電設備(香港)有限公司</t>
  </si>
  <si>
    <t>香港商中導光電設備有限公司</t>
  </si>
  <si>
    <t>香港商捷濤有限公司</t>
  </si>
  <si>
    <t>捷濤有限公司</t>
  </si>
  <si>
    <t>中電電器集團(香港)有限公司</t>
  </si>
  <si>
    <t>喜基電氣股份有限公司</t>
  </si>
  <si>
    <t>富萊恩有限責任公司</t>
  </si>
  <si>
    <t>富萊恩有限公司</t>
  </si>
  <si>
    <t>10007</t>
  </si>
  <si>
    <t>深圳科士達新能源有限公司</t>
  </si>
  <si>
    <t>大陸商深圳科士達新能源有限公司</t>
  </si>
  <si>
    <t>香港商匯聯國際集團有限公司</t>
  </si>
  <si>
    <t>子墨養生園有限公司</t>
  </si>
  <si>
    <t>巴黎蜜約有限公司</t>
  </si>
  <si>
    <t>英屬維京群島商用友資訊軟體股份有限公司</t>
  </si>
  <si>
    <t>台灣用友資訊軟體有限公司</t>
  </si>
  <si>
    <t>香港商立訊精密科技有限公司</t>
  </si>
  <si>
    <t>台灣立訊精密有限公司</t>
  </si>
  <si>
    <t>生命智慧有限公司</t>
  </si>
  <si>
    <t>創毅微電子〈香港〉科技有限公司</t>
  </si>
  <si>
    <t>香港商創毅訊聯科技有限公司</t>
  </si>
  <si>
    <t>鼎森達科技有限公司</t>
  </si>
  <si>
    <t>10008</t>
  </si>
  <si>
    <t>上海航空有限公司</t>
  </si>
  <si>
    <t>大陸商上海航空有限公司</t>
  </si>
  <si>
    <t>四川航空股份有限公司</t>
  </si>
  <si>
    <t>大陸商四川航空股份有限公司</t>
  </si>
  <si>
    <t>中國大華飛捷實業有限公司</t>
  </si>
  <si>
    <t>中國森源實業有限公司</t>
  </si>
  <si>
    <t>中國萬家美輕紡服飾有限公司</t>
  </si>
  <si>
    <t>晶泰建材有限公司</t>
  </si>
  <si>
    <t>鴻合科技(香港)有限公司</t>
  </si>
  <si>
    <t>鴻合亞太科技股份有限公司</t>
  </si>
  <si>
    <t>豐程國際貿易有限公司</t>
  </si>
  <si>
    <t>10009</t>
  </si>
  <si>
    <t>中國華拓置業股份有限公司</t>
  </si>
  <si>
    <t>正香商貿有限公司</t>
  </si>
  <si>
    <t>英屬蓋曼群島APPOTRONICS LTD.</t>
  </si>
  <si>
    <t>杭橙光學股份有限公司</t>
  </si>
  <si>
    <t>藏青蟲草城有限公司</t>
  </si>
  <si>
    <t>設立分公司</t>
  </si>
  <si>
    <t>香港商藏青蟲草城有限公司</t>
  </si>
  <si>
    <t>增資</t>
  </si>
  <si>
    <t>乾德電子有限公司</t>
  </si>
  <si>
    <t>東莞正陽電子有限公司</t>
  </si>
  <si>
    <t>眾家興科技股份有限公司</t>
  </si>
  <si>
    <t>華逸雄實業有限公司</t>
  </si>
  <si>
    <t>大陸商江蘇天工工具有限公司</t>
  </si>
  <si>
    <t>新正工股份有限公司</t>
  </si>
  <si>
    <t>寧滿台實業有限公司</t>
  </si>
  <si>
    <t>福台商貿有限公司</t>
  </si>
  <si>
    <t>臺灣運城國際有限公司</t>
  </si>
  <si>
    <t>10010</t>
  </si>
  <si>
    <t>永力達機械工業股份有限公司</t>
  </si>
  <si>
    <t>佳萊國際科技發展有限公司</t>
  </si>
  <si>
    <t>俏江南控股集團(香港)有限公司</t>
  </si>
  <si>
    <t>香港商俏江南有限公司</t>
  </si>
  <si>
    <t>愛盛科技股份有限公司</t>
  </si>
  <si>
    <t>大陸商福州超大現代農業發展有限公司</t>
  </si>
  <si>
    <t>臺灣超大現代農業有限公司</t>
  </si>
  <si>
    <t>10011</t>
  </si>
  <si>
    <t>德豪潤達國際(香港)有限公司</t>
  </si>
  <si>
    <t>三頤貿易有限公司</t>
  </si>
  <si>
    <t>蒼南縣恒信席業有限公司</t>
  </si>
  <si>
    <t>大陸商恒信蓆業有限公司</t>
  </si>
  <si>
    <t>重慶籮倫詩服飾有限公司</t>
  </si>
  <si>
    <t>大陸商重慶籮倫詩服飾有限公司</t>
  </si>
  <si>
    <t>香港商六方科技有限公司</t>
  </si>
  <si>
    <t>六聯通有限公司</t>
  </si>
  <si>
    <t>金海岸創能電子科技有限公司</t>
  </si>
  <si>
    <t>台灣金海岸創能電子科技有限公司</t>
  </si>
  <si>
    <t>福建財茂集團有限公司</t>
  </si>
  <si>
    <t>台灣財茂國際有限公司</t>
  </si>
  <si>
    <t>英屬維京群島商YULONG INFOTECH INC.</t>
  </si>
  <si>
    <t>台灣酷派科技股份有限公司</t>
  </si>
  <si>
    <t>常州蘇晶電子材料有限公司</t>
  </si>
  <si>
    <t>台灣蘇晶股份有限公司</t>
  </si>
  <si>
    <t>英屬蓋曼群島商Techmation Corporation</t>
  </si>
  <si>
    <t>弘訊科技股份有限公司</t>
  </si>
  <si>
    <t>香港商永信新材料有限公司</t>
  </si>
  <si>
    <t>永信新材料有限公司</t>
  </si>
  <si>
    <t>福州永德心進出口有限公司</t>
  </si>
  <si>
    <t>杰鴻貿易有限公司</t>
  </si>
  <si>
    <t>南海國際貿易有限公司</t>
  </si>
  <si>
    <t>香港商瀚海實業(香港)有限公司</t>
  </si>
  <si>
    <t>香港商瀚海電通有限公司</t>
  </si>
  <si>
    <t>貝里斯商GLOBAL HOLDING PLASTECH CO., LTD.</t>
  </si>
  <si>
    <t>高科機械有限公司</t>
  </si>
  <si>
    <t>富訊科技股份有限公司</t>
  </si>
  <si>
    <t>淘米控股有限公司</t>
  </si>
  <si>
    <t>童樂科技股份有限公司</t>
  </si>
  <si>
    <t>新加坡商TRANSWORLD ACE PTE. LTD.</t>
  </si>
  <si>
    <t>新加坡商首聯有限公司</t>
  </si>
  <si>
    <t>10012</t>
  </si>
  <si>
    <t>大連帝國屏蔽電泵有限公司</t>
  </si>
  <si>
    <t>投資現有公司</t>
  </si>
  <si>
    <t>台灣帝國泵浦股份有限公司</t>
  </si>
  <si>
    <t>弘昌建材有限公司</t>
  </si>
  <si>
    <t>谷旗健康生技有限公司</t>
  </si>
  <si>
    <t>創新工場國際有限公司</t>
  </si>
  <si>
    <t>鴻富食品實業有限公司</t>
  </si>
  <si>
    <t>薩摩亞商昌順科技有限公司</t>
  </si>
  <si>
    <t>薩摩亞商昌順科技有限公司</t>
  </si>
  <si>
    <t>10101</t>
  </si>
  <si>
    <t>中國銀行股份有限公司</t>
  </si>
  <si>
    <t>大陸商中國銀行股份有限公司</t>
  </si>
  <si>
    <t>永農生物科學有限公司</t>
  </si>
  <si>
    <t>大陸商永農生物科學有限公司</t>
  </si>
  <si>
    <t>交通銀行股份有限公司（大陸商）</t>
  </si>
  <si>
    <t>大陸商交通銀行股份有限公司</t>
  </si>
  <si>
    <t>福建海峽高速客滾航運有限公司</t>
  </si>
  <si>
    <t>大陸商福建海峽高速客滾航運有限公司</t>
  </si>
  <si>
    <t>中國盛鑫置業股份有限公司</t>
  </si>
  <si>
    <t>天欣科貿有限公司</t>
  </si>
  <si>
    <t>綠色資源集團股份有限公司</t>
  </si>
  <si>
    <t>光大光學股份有限公司</t>
  </si>
  <si>
    <t>百匯錦服飾設計有限公司</t>
  </si>
  <si>
    <t>特達利科技發展有限公司</t>
  </si>
  <si>
    <t>常熟華融太陽能新型材料有限公司</t>
  </si>
  <si>
    <t>晶呈科技股份有限公司</t>
  </si>
  <si>
    <t>新正實業有限公司</t>
  </si>
  <si>
    <t>趙氏兄弟貿易股份有限公司
(已修正為趙氏兄弟股份有限公司)</t>
  </si>
  <si>
    <t>WISE VANGUARD LIMITED</t>
  </si>
  <si>
    <t>銓勵國際股份有限公司</t>
  </si>
  <si>
    <t>10102</t>
  </si>
  <si>
    <t>中國鑫峰實業有限公司</t>
  </si>
  <si>
    <t>中華生產力國際有限公司</t>
  </si>
  <si>
    <t>大陸地區人民</t>
  </si>
  <si>
    <t>新設公司</t>
  </si>
  <si>
    <t>中藍連海有限公司</t>
  </si>
  <si>
    <t>台衡精密測控〈昆山〉有限公司</t>
  </si>
  <si>
    <t>台衡國際有限公司</t>
  </si>
  <si>
    <t>台灣世家國際拍賣有限公司</t>
  </si>
  <si>
    <t>香港商泰凌微電子(香港)有限公司</t>
  </si>
  <si>
    <t>台灣泰凌微電子有限公司</t>
  </si>
  <si>
    <t>青島海信電器股份有限公司</t>
  </si>
  <si>
    <t>台灣海信電器有限公司</t>
  </si>
  <si>
    <t>伸茂在線科技有限公司</t>
  </si>
  <si>
    <t>香港商合勝科技有限公司</t>
  </si>
  <si>
    <t>佰維存儲科技股份有限公司</t>
  </si>
  <si>
    <t>俏江南控股集團(香港)有限公司</t>
  </si>
  <si>
    <t>增資</t>
  </si>
  <si>
    <t>海頌置業股份有限公司</t>
  </si>
  <si>
    <t>富訊科技股份有限公司</t>
  </si>
  <si>
    <t>綠富企業股份有限公司</t>
  </si>
  <si>
    <t>趙氏兄弟股份有限公司</t>
  </si>
  <si>
    <t>縱信股份有限公司</t>
  </si>
  <si>
    <t>薩摩亞JUNGLETAC INTERACTIVE CO., LIMITED</t>
  </si>
  <si>
    <t>投資現有公司</t>
  </si>
  <si>
    <t>魔法互動股份有限公司</t>
  </si>
  <si>
    <t>10103</t>
  </si>
  <si>
    <t>丸浩有限公司</t>
  </si>
  <si>
    <t>中國森源實業有限公司</t>
  </si>
  <si>
    <t>百資科技股份有限公司</t>
  </si>
  <si>
    <t>衣客來服飾有限公司</t>
  </si>
  <si>
    <t>VANCEINFO CREATIVE SOFTWARE TECHNOLOGY LTD.</t>
  </si>
  <si>
    <t>設立分公司</t>
  </si>
  <si>
    <t>英屬維京群島商文思海輝技術有限公司</t>
  </si>
  <si>
    <t>揚州皮革有限公司</t>
  </si>
  <si>
    <t>超達閥門股份有限公司</t>
  </si>
  <si>
    <t>瑞翔開發設計有限公司</t>
  </si>
  <si>
    <t>CHINA ESOON LIMITED</t>
  </si>
  <si>
    <t>億迅科技股份有限公司</t>
  </si>
  <si>
    <t>10104</t>
  </si>
  <si>
    <t>科倍隆〈南京〉機械有限公司</t>
  </si>
  <si>
    <t>大陸商科倍隆機械系統有限公司</t>
  </si>
  <si>
    <t>中國大華飛捷實業有限公司</t>
  </si>
  <si>
    <t>台灣天寶國際興業有限公司</t>
  </si>
  <si>
    <t>北京亞控科技發展有限公司</t>
  </si>
  <si>
    <t>台灣亞控科技有限公司</t>
  </si>
  <si>
    <t>永豐貿易有限公司</t>
  </si>
  <si>
    <t>君昶有限公司</t>
  </si>
  <si>
    <t>宏昱電子材料有限公司</t>
  </si>
  <si>
    <t>俏江南控股集團(香港)有限公司</t>
  </si>
  <si>
    <t>香港商聯寶電腦有限公司</t>
  </si>
  <si>
    <t>香港商瀚海實業(香港)有限公司</t>
  </si>
  <si>
    <t>英屬維京群島鴻豐國際集團有限公司</t>
  </si>
  <si>
    <t>鴻豐萬泰有限公司</t>
  </si>
  <si>
    <t>北京藝豐雕刻時光咖啡有限責任公司</t>
  </si>
  <si>
    <t>藝豐時光咖啡有限公司</t>
  </si>
  <si>
    <t>10105</t>
  </si>
  <si>
    <t>江蘇盈天化學有限公司</t>
  </si>
  <si>
    <t>台灣盈天有限公司</t>
  </si>
  <si>
    <t>生芝生物科技有限公司</t>
  </si>
  <si>
    <t>健拓研創有限公司</t>
  </si>
  <si>
    <t>童樂科技股份有限公司</t>
  </si>
  <si>
    <t>漾格化妝品國際集團有限公司</t>
  </si>
  <si>
    <t>臺灣嬌諾化妝品有限公司</t>
  </si>
  <si>
    <t>銀娛文化傳播股份有限公司</t>
  </si>
  <si>
    <t>聯合海洋發展有限公司</t>
  </si>
  <si>
    <t>金 (香港) 貿易有限公司</t>
  </si>
  <si>
    <t>聯洲國際有限公司</t>
  </si>
  <si>
    <t>鮮隆商貿有限公司</t>
  </si>
  <si>
    <t>寶爾惠商貿有限公司</t>
  </si>
  <si>
    <t>10106</t>
  </si>
  <si>
    <t>乃思麗股份有限公司</t>
  </si>
  <si>
    <t>丰姿卓越商貿有限公司</t>
  </si>
  <si>
    <t>合眾汽車有限公司</t>
  </si>
  <si>
    <t>台北合眾汽車有限公司</t>
  </si>
  <si>
    <t>台灣木兮服飾有限公司</t>
  </si>
  <si>
    <t>台灣全能維生有限公司</t>
  </si>
  <si>
    <t>固高科技(香港)有限公司</t>
  </si>
  <si>
    <t>台灣固高科技股份有限公司</t>
  </si>
  <si>
    <t>全統國際酒莊</t>
  </si>
  <si>
    <t>君臣國藥有限公司</t>
  </si>
  <si>
    <t>君臣國藥股份有限公司</t>
  </si>
  <si>
    <t>中霸集團有限公司</t>
  </si>
  <si>
    <t>設立分公司</t>
  </si>
  <si>
    <t>香港商中霸有限公司</t>
  </si>
  <si>
    <t>新設公司</t>
  </si>
  <si>
    <t>晉臺寰宇商務股份有限公司</t>
  </si>
  <si>
    <t>鴻嫣姿商貿有限公司</t>
  </si>
  <si>
    <t>富基電子股份有限公司</t>
  </si>
  <si>
    <t>薩摩亞商富基電子股份有限公司</t>
  </si>
  <si>
    <t>儷人坊商貿有限公司</t>
  </si>
  <si>
    <t>10107</t>
  </si>
  <si>
    <t>JIANG’S HOLDING LIMITED</t>
  </si>
  <si>
    <t>大閩國際興業有限公司</t>
  </si>
  <si>
    <t>富土投資有限公司</t>
  </si>
  <si>
    <t>增資</t>
  </si>
  <si>
    <t>子墨養生園有限公司</t>
  </si>
  <si>
    <t>中華生產力國際有限公司（新增投資人）</t>
  </si>
  <si>
    <t>廈門金鷺特種合金有限公司</t>
  </si>
  <si>
    <t>台北金鷺特種合金有限公司</t>
  </si>
  <si>
    <t>ELEGANT SKY INC.</t>
  </si>
  <si>
    <t>台昌樹脂企業股份有限公司</t>
  </si>
  <si>
    <t>立訊精密科技有限公司</t>
  </si>
  <si>
    <t>台灣立訊精密有限公司</t>
  </si>
  <si>
    <t>欣賀股份有限公司</t>
  </si>
  <si>
    <t>台灣欣賀服飾有限公司</t>
  </si>
  <si>
    <t>常州蘇晶電子材料有限公司</t>
  </si>
  <si>
    <t>台灣蘇晶股份有限公司</t>
  </si>
  <si>
    <t>瓦房店北方軸承有限公司</t>
  </si>
  <si>
    <t>廈門陸島酒店有限公司</t>
  </si>
  <si>
    <t>金門陸島酒店有限公司</t>
  </si>
  <si>
    <t>廈門華天港澳台商品購物有限公司</t>
  </si>
  <si>
    <t>金門華茂畜牧股份有限公司</t>
  </si>
  <si>
    <t>科奇國際股份有限公司</t>
  </si>
  <si>
    <t>北控水務(香港)有限公司</t>
  </si>
  <si>
    <t>香港商北控水環境有限公司</t>
  </si>
  <si>
    <t>創意巴可有限公司</t>
  </si>
  <si>
    <t>富訊科技股份有限公司（新增投資人）</t>
  </si>
  <si>
    <t>龍沃進出口有限公司</t>
  </si>
  <si>
    <t>臨安永順股份有限公司</t>
  </si>
  <si>
    <t>睿氏國際有限公司</t>
  </si>
  <si>
    <t>薩摩亞商睿氏國際有限公司</t>
  </si>
  <si>
    <t>豐通商行</t>
  </si>
  <si>
    <t>大陸地區人民</t>
  </si>
  <si>
    <t>新設公司</t>
  </si>
  <si>
    <t>騰岳山崗創意商業有限公司</t>
  </si>
  <si>
    <t>10108</t>
  </si>
  <si>
    <t>增資</t>
  </si>
  <si>
    <t>中國華拓置業股份有限公司</t>
  </si>
  <si>
    <t>中證國際股份有限公司</t>
  </si>
  <si>
    <t>六合九州有限公司</t>
  </si>
  <si>
    <t>台灣中國紅國宴用茶有限公司</t>
  </si>
  <si>
    <t>玉梅花商貿有限公司</t>
  </si>
  <si>
    <t>南海國際貿易有限公司</t>
  </si>
  <si>
    <t>雷柏(香港)有限公司</t>
  </si>
  <si>
    <t>香港商雷柏有限公司</t>
  </si>
  <si>
    <t>晶泰建材有限公司</t>
  </si>
  <si>
    <t>大陸商深圳市越洋達科技有限公司</t>
  </si>
  <si>
    <t>越洋達科技有限公司</t>
  </si>
  <si>
    <t>蘇州高新區經濟發展集團總公司</t>
  </si>
  <si>
    <t>新和開發股份有限公司</t>
  </si>
  <si>
    <t>聖博達科技有限公司</t>
  </si>
  <si>
    <t>萬眾百源科技有限公司</t>
  </si>
  <si>
    <t>嘉信檢測科技股份有限公司</t>
  </si>
  <si>
    <t>霖達科技股份有限公司</t>
  </si>
  <si>
    <t>10109</t>
  </si>
  <si>
    <t>福建中澳科技有限公司</t>
  </si>
  <si>
    <t>大陸商福建中澳科技有限公司</t>
  </si>
  <si>
    <t>香港商香港龍澤潤寶國際珠寶品牌有限公司</t>
  </si>
  <si>
    <t>台灣龍澤潤寶股份有限公司</t>
  </si>
  <si>
    <t>正知實業有限公司</t>
  </si>
  <si>
    <t>廈門皓益貿易有限公司</t>
  </si>
  <si>
    <t>新設公司</t>
  </si>
  <si>
    <t>永潤豐國際有限公司</t>
  </si>
  <si>
    <t>宇匯知識科技股份有限公司</t>
  </si>
  <si>
    <t>香港航空有限公司</t>
  </si>
  <si>
    <t>香港商香港航空有限公司</t>
  </si>
  <si>
    <t>漢能集團(香港)有限公司</t>
  </si>
  <si>
    <t>香港商漢能國際有限公司</t>
  </si>
  <si>
    <t>海峽國際商務有限公司</t>
  </si>
  <si>
    <t>上海友福投資有限公司</t>
  </si>
  <si>
    <t>華王兩岸商貿管理顧問有限公司</t>
  </si>
  <si>
    <t>10110</t>
  </si>
  <si>
    <t>中嘉煤氣有限公司</t>
  </si>
  <si>
    <t>中證國際股份有限公司</t>
  </si>
  <si>
    <t>昆侖在線(香港)股份有限公司</t>
  </si>
  <si>
    <t>台灣昆侖萬維有限公司</t>
  </si>
  <si>
    <t>台灣愛情生醫美容有限公司</t>
  </si>
  <si>
    <t>台灣潤發國際行銷有限公司</t>
  </si>
  <si>
    <t>永康有限公司</t>
  </si>
  <si>
    <t>瓦房店北方軸承有限公司</t>
  </si>
  <si>
    <t>上海力池機械有限公司</t>
  </si>
  <si>
    <t>立智科研有限公司</t>
  </si>
  <si>
    <t>旭頓國際商行</t>
  </si>
  <si>
    <t>貝斯達股份有限公司</t>
  </si>
  <si>
    <t>ASCENDENZ PARTNERS PTE.LTD.</t>
  </si>
  <si>
    <t>威士登股份有限公司</t>
  </si>
  <si>
    <t>欣威電子有限公司</t>
  </si>
  <si>
    <t>設立分公司</t>
  </si>
  <si>
    <t>香港商欣威旺電子有限公司</t>
  </si>
  <si>
    <t>香港信維通信有限公司</t>
  </si>
  <si>
    <t>香港商信維通信有限公司</t>
  </si>
  <si>
    <t>蘇州創峰光電科技有限公司</t>
  </si>
  <si>
    <t>創峰光電科技股份有限公司</t>
  </si>
  <si>
    <t>昆山新萊潔淨應用材料股份有限公司</t>
  </si>
  <si>
    <t>新萊應材科技有限公司</t>
  </si>
  <si>
    <t>榮益環保科技股份有限公司</t>
  </si>
  <si>
    <t>LAXTON INVESTMENTS LIMITED</t>
  </si>
  <si>
    <t>維格餅家股份有限公司</t>
  </si>
  <si>
    <t>軟通動力香港有限公司</t>
  </si>
  <si>
    <t>聚通資訊股份有限公司</t>
  </si>
  <si>
    <t>永和小鎮(香港)餐飲有限公司</t>
  </si>
  <si>
    <t>臺灣水磨坊永和國際發展有限公司</t>
  </si>
  <si>
    <t>10111</t>
  </si>
  <si>
    <t>中華開能股份有限公司</t>
  </si>
  <si>
    <t>未來之光光電股份有限公司</t>
  </si>
  <si>
    <t>百瑞萊科技有限公司</t>
  </si>
  <si>
    <t>百瑞萊科技有限公司</t>
  </si>
  <si>
    <t>福建佰商投資有限公司</t>
  </si>
  <si>
    <t>佰商有限公司</t>
  </si>
  <si>
    <t>聯滔電子有限公司</t>
  </si>
  <si>
    <t>宣德科技股份有限公司</t>
  </si>
  <si>
    <t>星之升有限公司</t>
  </si>
  <si>
    <t>紅固企業有限公司</t>
  </si>
  <si>
    <t>香港商穩躍科技有限公司</t>
  </si>
  <si>
    <t>泰克威科技股份有限公司</t>
  </si>
  <si>
    <t>康悅訊科技有限公司</t>
  </si>
  <si>
    <t>婷麗商貿有限公司</t>
  </si>
  <si>
    <t>普恩科技股份有限公司</t>
  </si>
  <si>
    <t>10112</t>
  </si>
  <si>
    <t>力大王國際貿易股份有限公司</t>
  </si>
  <si>
    <t>英屬維京群島商振興有限公司</t>
  </si>
  <si>
    <t>今生金飾股份有限公司</t>
  </si>
  <si>
    <t>蘇州安洁科技股份有限公司</t>
  </si>
  <si>
    <t>台灣安潔電子股份有限公司</t>
  </si>
  <si>
    <t>衢州市邵永豐成正食品有限公司</t>
  </si>
  <si>
    <t>台灣邵永豐成正食品有限公司</t>
  </si>
  <si>
    <t>台灣金川國際有限公司</t>
  </si>
  <si>
    <t>福建財茂集團有限公司</t>
  </si>
  <si>
    <t>台灣財茂國際有限公司</t>
  </si>
  <si>
    <t>台灣群思科技有限公司</t>
  </si>
  <si>
    <t>永農生物科學有限公司</t>
  </si>
  <si>
    <t>亞訊聯合股份有限公司</t>
  </si>
  <si>
    <t>金麗玉商貿有限公司</t>
  </si>
  <si>
    <t>中霸集團有限公司</t>
  </si>
  <si>
    <t>香港商政龍投資有限公司</t>
  </si>
  <si>
    <t>高明貨櫃碼頭股份有限公司</t>
  </si>
  <si>
    <t>御師傅國際有限公司</t>
  </si>
  <si>
    <t>香港商泰格醫藥科技有限公司</t>
  </si>
  <si>
    <t>臺灣泰格國際醫藥股份有限公司</t>
  </si>
  <si>
    <t>10201</t>
  </si>
  <si>
    <t>大紘科技股份有限公司</t>
  </si>
  <si>
    <t>江蘇康得新複合材料股份有限公司</t>
  </si>
  <si>
    <t>台灣康得新複合材料股份有限公司</t>
  </si>
  <si>
    <t>全盛國際實業有限公司</t>
  </si>
  <si>
    <t>享福旺國際實業有限公司</t>
  </si>
  <si>
    <t>英屬維京群島DIANPING INVESTMENT LIMITED</t>
  </si>
  <si>
    <t>紅谷資訊股份有限公司</t>
  </si>
  <si>
    <t>大陸地區人民</t>
  </si>
  <si>
    <t>彩誠國際有限公司</t>
  </si>
  <si>
    <t>昆山新萊潔淨應用材料股份有限公司</t>
  </si>
  <si>
    <t>新萊應材科技有限公司</t>
  </si>
  <si>
    <t>義家餐飲有限公司</t>
  </si>
  <si>
    <t>貝里斯COMMIT &amp; SUCCESS CORPORATION</t>
  </si>
  <si>
    <t>熙隆科技有限公司</t>
  </si>
  <si>
    <t>樂盛有限公司</t>
  </si>
  <si>
    <t>10202</t>
  </si>
  <si>
    <t>台灣兩岸國際商務交流有限公司</t>
  </si>
  <si>
    <t>香港威豐國際投資有限公司</t>
  </si>
  <si>
    <t>台灣威豐金屬工業有限公司</t>
  </si>
  <si>
    <t>巧匠工坊</t>
  </si>
  <si>
    <t>怡浦股份有限公司</t>
  </si>
  <si>
    <t>杰鴻貿易有限公司</t>
  </si>
  <si>
    <t>門德揚拍賣股份有限公司</t>
  </si>
  <si>
    <t>建發有限公司</t>
  </si>
  <si>
    <t>香港商中國檢驗有限公司</t>
  </si>
  <si>
    <t>松井新材料(香港)有限公司</t>
  </si>
  <si>
    <t>香港商松井新材料有限公司</t>
  </si>
  <si>
    <t>華智匯股份有限公司</t>
  </si>
  <si>
    <t>銀萬科技股份有限公司</t>
  </si>
  <si>
    <t>銀鶯麗妃商貿有限公司</t>
  </si>
  <si>
    <t>錦繡大地工作室</t>
  </si>
  <si>
    <t>10203</t>
  </si>
  <si>
    <t>無錫光云通信科技有限公司</t>
  </si>
  <si>
    <t>大陸商光雲通信科技有限公司</t>
  </si>
  <si>
    <t>香港夢果子國際有限公司</t>
  </si>
  <si>
    <t>元祖實業股份有限公司</t>
  </si>
  <si>
    <t>六合九州有限公司</t>
  </si>
  <si>
    <t>北京匯冠新技術股份有限公司</t>
  </si>
  <si>
    <t>台灣匯冠觸控科技有限公司</t>
  </si>
  <si>
    <t>廈門華天港澳台商品購物有限公司</t>
  </si>
  <si>
    <t>金門延銘開發建設有限公司</t>
  </si>
  <si>
    <t>廈門華天港澳台商品購物有限公司</t>
  </si>
  <si>
    <t>金門華天國際大酒店股份有限公司</t>
  </si>
  <si>
    <t>洪愛國際實業有限公司</t>
  </si>
  <si>
    <t>香港商香港金屬包裝制品有限公司</t>
  </si>
  <si>
    <t>鼎新金屬股份有限公司</t>
  </si>
  <si>
    <t>福爾康生物科技有限公司</t>
  </si>
  <si>
    <t>寶達投資(香港)有限公司</t>
  </si>
  <si>
    <t>臺灣寶達興業有限公司</t>
  </si>
  <si>
    <t>銘威達有限公司</t>
  </si>
  <si>
    <t>10204</t>
  </si>
  <si>
    <t>中國建設銀行股份有限公司</t>
  </si>
  <si>
    <t>大陸商中國建設銀行股份有限公司</t>
  </si>
  <si>
    <t>北京亞控科技發展有限公司</t>
  </si>
  <si>
    <t>大陸商北京亞控科技發展有限公司</t>
  </si>
  <si>
    <t>三星電機(深圳)有限公司</t>
  </si>
  <si>
    <t>大陸商深圳三星電機有限公司</t>
  </si>
  <si>
    <t>合眾汽車有限公司</t>
  </si>
  <si>
    <t>台北合眾汽車有限公司</t>
  </si>
  <si>
    <t>大陸地區人民</t>
  </si>
  <si>
    <t>台來寶國際實業有限公司</t>
  </si>
  <si>
    <t>台福國際食品有限公司</t>
  </si>
  <si>
    <t>台灣美青國際有限公司</t>
  </si>
  <si>
    <t>通達(廈門)通訊有限公司</t>
  </si>
  <si>
    <t>台灣通達通訊有限公司</t>
  </si>
  <si>
    <t>台灣萊恩農機有限公司</t>
  </si>
  <si>
    <t>台灣歐上照明有限公司</t>
  </si>
  <si>
    <t>七彩虹集團有限公司</t>
  </si>
  <si>
    <t>仲捷興業股份有限公司</t>
  </si>
  <si>
    <t>美迪亞設計股份有限公司</t>
  </si>
  <si>
    <t>俱佳有限公司</t>
  </si>
  <si>
    <t>騰星國際貿易有限公司</t>
  </si>
  <si>
    <t>異方京源有限公司</t>
  </si>
  <si>
    <t>華信電有限公司</t>
  </si>
  <si>
    <t>達勝加速器 (香港) 有限公司</t>
  </si>
  <si>
    <t>達勝輻照有限公司</t>
  </si>
  <si>
    <t>富基電子股份有限公司</t>
  </si>
  <si>
    <t>10205</t>
  </si>
  <si>
    <t>香港商香港花樣年投資控股集團有限公司</t>
  </si>
  <si>
    <t>台灣花樣年開發股份有限公司</t>
  </si>
  <si>
    <t>深圳市益力盛電子有限公司</t>
  </si>
  <si>
    <t>台灣益力盛電子有限公司</t>
  </si>
  <si>
    <t>利田機械有限公司</t>
  </si>
  <si>
    <t>亞太健康國際有限公司</t>
  </si>
  <si>
    <t>VAS ENTERPRISE LIMITED</t>
  </si>
  <si>
    <t>奇力科技有限公司</t>
  </si>
  <si>
    <t>香港商晨紅國際股份有限公司</t>
  </si>
  <si>
    <t>泓淋科技有限公司（新增投資人）</t>
  </si>
  <si>
    <t>珍芳軒實業有限公司</t>
  </si>
  <si>
    <t>美爾康生物科技股份有限公司</t>
  </si>
  <si>
    <t>彩誠國際有限公司</t>
  </si>
  <si>
    <t>大陸地區人民</t>
  </si>
  <si>
    <t>新設公司</t>
  </si>
  <si>
    <t>華之力電子有限公司</t>
  </si>
  <si>
    <t>新加坡商原柚本居有限公司</t>
  </si>
  <si>
    <t>設立分公司</t>
  </si>
  <si>
    <t>新加坡商原柚本居有限公司</t>
  </si>
  <si>
    <t>聚信有限公司</t>
  </si>
  <si>
    <t>臺灣津誠企業有限公司</t>
  </si>
  <si>
    <t>天津富納源創科技有限公司</t>
  </si>
  <si>
    <t>投資現有公司</t>
  </si>
  <si>
    <t>識驊科技股份有限公司</t>
  </si>
  <si>
    <t>10206</t>
  </si>
  <si>
    <t>八達通實業有限公司</t>
  </si>
  <si>
    <t>久芳生物科技股份有限公司</t>
  </si>
  <si>
    <t>香港商金門宋氏世家釀酒有限公司</t>
  </si>
  <si>
    <t>台灣宋氏世家酒業有限公司</t>
  </si>
  <si>
    <t>台灣押花事業股份有限公司</t>
  </si>
  <si>
    <t>香港商香港淼昇科技有限公司</t>
  </si>
  <si>
    <t>台灣淼昇電子有限公司</t>
  </si>
  <si>
    <t>宇洋股份有限公司</t>
  </si>
  <si>
    <t>艾迪科技有限公司</t>
  </si>
  <si>
    <t>西摩有限公司</t>
  </si>
  <si>
    <t>卓儷環球實業有限公司</t>
  </si>
  <si>
    <t>御山坊茶葉有限公司</t>
  </si>
  <si>
    <t>采盛控股有限公司</t>
  </si>
  <si>
    <t>開宇研究諮詢股份有限公司</t>
  </si>
  <si>
    <t>香港商鳳凰文創管理有限公司</t>
  </si>
  <si>
    <t>匯川創業投資股份有限公司</t>
  </si>
  <si>
    <t>貝里斯商 PERFECTION HOLDING INT’L LTD.</t>
  </si>
  <si>
    <t>瑞茂開發有限公司</t>
  </si>
  <si>
    <t>鳳儀天有限公司</t>
  </si>
  <si>
    <t>鑫源咖啡</t>
  </si>
  <si>
    <t>10207</t>
  </si>
  <si>
    <t>蘇州聯煒誠電子科技有限公司</t>
  </si>
  <si>
    <t>大陸商蘇州聯煒誠電子科技有限公司</t>
  </si>
  <si>
    <t>月台國際食品有限公司</t>
  </si>
  <si>
    <t>台灣吉田智能科技衛浴有限公司</t>
  </si>
  <si>
    <t>台灣積微半導體有限公司</t>
  </si>
  <si>
    <t>香港商冠捷投資有限公司</t>
  </si>
  <si>
    <t>奇菱光電股份有限公司</t>
  </si>
  <si>
    <t>香港商台灣奧維思有限公司</t>
  </si>
  <si>
    <t>香港商台灣奧維思有限公司</t>
  </si>
  <si>
    <t>象形國際文化傳播有限公司</t>
  </si>
  <si>
    <t>嘉慶國際食品有限公司</t>
  </si>
  <si>
    <t>英屬蓋曼群島CINDA CREATIVE INDUSTRY INVESTMENT FUND L.P.</t>
  </si>
  <si>
    <t>樂陞科技股份有限公司</t>
  </si>
  <si>
    <t>毅東科技股份有限公司</t>
  </si>
  <si>
    <t>英屬維京群島GREATER WAY TECHNOLOGY LIMITED</t>
  </si>
  <si>
    <t>驊原科技股份有限公司</t>
  </si>
  <si>
    <t>10208</t>
  </si>
  <si>
    <t>十月輕食館</t>
  </si>
  <si>
    <t>香港商FOGA TECH LIMITED</t>
  </si>
  <si>
    <t>云游股份有限公司</t>
  </si>
  <si>
    <t>英屬維京群島世安控股有限公司</t>
  </si>
  <si>
    <t>双迎股份有限公司</t>
  </si>
  <si>
    <t>山東共達電聲股份有限公司</t>
  </si>
  <si>
    <t>台灣共達電聲有限公司</t>
  </si>
  <si>
    <t>台灣同宗酒業有限公司</t>
  </si>
  <si>
    <t>香港商先鋒醫藥 (香港) 有限公司</t>
  </si>
  <si>
    <t>先鋒泰醫藥股份有限公司</t>
  </si>
  <si>
    <t>全球通煙草股份有限公司</t>
  </si>
  <si>
    <t>增資</t>
  </si>
  <si>
    <t>義家餐飲有限公司</t>
  </si>
  <si>
    <t>長福有限公司</t>
  </si>
  <si>
    <t>健拓研創有限公司</t>
  </si>
  <si>
    <t>啟發國際股份有限公司</t>
  </si>
  <si>
    <t>探普勒國際有限公司</t>
  </si>
  <si>
    <t>深圳市美力高集團有限公司</t>
  </si>
  <si>
    <t>眾尋科技股份有限公司</t>
  </si>
  <si>
    <t>廈門市三安光電科技有限公司</t>
  </si>
  <si>
    <t>璨圓光電股份有限公司</t>
  </si>
  <si>
    <t>10209</t>
  </si>
  <si>
    <t>中江建材股份有限公司</t>
  </si>
  <si>
    <t>上海海優威電子技術有限公司</t>
  </si>
  <si>
    <t>台灣海優威新材料股份有限公司</t>
  </si>
  <si>
    <t>台灣智尚生醫開發有限公司</t>
  </si>
  <si>
    <t>飛越國際企業有限公司</t>
  </si>
  <si>
    <t>泓銘科技有限公司</t>
  </si>
  <si>
    <t>博彥國際有限公司</t>
  </si>
  <si>
    <t>博彥科技有限公司</t>
  </si>
  <si>
    <t>精一科技電子化學品有限公司</t>
  </si>
  <si>
    <t>惠州碩貝德無線科技股份有限公司</t>
  </si>
  <si>
    <t>臺灣碩貝德無線科技有限公司</t>
  </si>
  <si>
    <t>福建省投資開發集團有限責任公司</t>
  </si>
  <si>
    <t>臺灣閩投經濟發展有限公司</t>
  </si>
  <si>
    <t>福建漳龍實業有限公司</t>
  </si>
  <si>
    <t>閩台商務股份有限公司</t>
  </si>
  <si>
    <t>10210</t>
  </si>
  <si>
    <t>香港商北京同仁堂國際有限公司</t>
  </si>
  <si>
    <t>北京同仁堂太豐股份有限公司</t>
  </si>
  <si>
    <t>塞席爾商HAO WEI INTERNATIONAL INVESTMENT LIMITED</t>
  </si>
  <si>
    <t>台隆節能科技股份有限公司</t>
  </si>
  <si>
    <t>香港商XIAOMI H.K. LIMITED</t>
  </si>
  <si>
    <t>台灣小米通訊有限公司</t>
  </si>
  <si>
    <t>台灣裕成電子有限公司</t>
  </si>
  <si>
    <t>台灣顯赫科技有限公司</t>
  </si>
  <si>
    <t>英屬維京群島商HUGO MARK CAPITAL LIMITED</t>
  </si>
  <si>
    <t>英屬維京群島商泡芙網遊戲有限公司</t>
  </si>
  <si>
    <t>韋爾半導體香港有限公司</t>
  </si>
  <si>
    <t>運安有限公司</t>
  </si>
  <si>
    <t>香港商海能達科技發展有限公司</t>
  </si>
  <si>
    <t>臺灣海能達電子有限公司</t>
  </si>
  <si>
    <t>蓉蓉產業有限公司</t>
  </si>
  <si>
    <t>10211</t>
  </si>
  <si>
    <t>春秋航空股份有限公司</t>
  </si>
  <si>
    <t>大陸商春秋航空股份有限公司台灣分公司</t>
  </si>
  <si>
    <t>中建有限公司</t>
  </si>
  <si>
    <t>香港商SHENGYI TECHNOLOGY（HONG KONG）COMPANY LIMITED</t>
  </si>
  <si>
    <t>台灣生益科技有限公司</t>
  </si>
  <si>
    <t>北京紅星股份有限公司</t>
  </si>
  <si>
    <t>台灣紅星股份有限公司</t>
  </si>
  <si>
    <t>香港商T.C.L.實業控股(香港)有限公司</t>
  </si>
  <si>
    <t>台灣梯西愛爾電器股份有限公司</t>
  </si>
  <si>
    <t>開山壓縮機(香港)有限公司</t>
  </si>
  <si>
    <t>台灣開山壓縮機有限公司</t>
  </si>
  <si>
    <t>香港商歐菲光科技(香港)有限公司</t>
  </si>
  <si>
    <t>台灣歐菲光科技有限公司</t>
  </si>
  <si>
    <t>香港商CHINACACHE NETWORKS(HONG KONG) LIMITED</t>
  </si>
  <si>
    <t>台灣藍汛通信技術有限公司</t>
  </si>
  <si>
    <t>丞信有限公司</t>
  </si>
  <si>
    <t>安貝思國際有限公司</t>
  </si>
  <si>
    <t>安逸國際有限公司</t>
  </si>
  <si>
    <t>欣麟科技股份有限公司</t>
  </si>
  <si>
    <t>英屬維京群島商智美網路科技有限公司</t>
  </si>
  <si>
    <t>英屬維京群島商智美資訊科技有限公司台灣分公司</t>
  </si>
  <si>
    <t>泰武山酒業開發股份有限公司</t>
  </si>
  <si>
    <t>浦桑尼克科技股份有限公司</t>
  </si>
  <si>
    <t>御師傅國際有限公司</t>
  </si>
  <si>
    <t>南京智達康無線通信科技股份有限公司</t>
  </si>
  <si>
    <t>智達康科技有限公司</t>
  </si>
  <si>
    <t>獅恩國際貿易有限公司</t>
  </si>
  <si>
    <t>裕景國際有限公司</t>
  </si>
  <si>
    <t>賽柏電子有限公司</t>
  </si>
  <si>
    <t>璽寶來珠寶有限公司</t>
  </si>
  <si>
    <t>10212</t>
  </si>
  <si>
    <t>台蒙開發有限公司</t>
  </si>
  <si>
    <t>增資</t>
  </si>
  <si>
    <t>台灣世家國際拍賣有限公司</t>
  </si>
  <si>
    <t>香港商禾邦電子(香港)有限公司</t>
  </si>
  <si>
    <t>新設公司</t>
  </si>
  <si>
    <t>台灣禾邦電子有限公司</t>
  </si>
  <si>
    <t>香港商固高科技(香港)有限公司</t>
  </si>
  <si>
    <t>台灣固高科技股份有限公司</t>
  </si>
  <si>
    <t>香港商金利表面材料應用科技有限公司</t>
  </si>
  <si>
    <t>台灣金利表面材料應用科技有限公司</t>
  </si>
  <si>
    <t>開山壓縮機(香港)有限公司</t>
  </si>
  <si>
    <t>台灣開山壓縮機有限公司</t>
  </si>
  <si>
    <t>企峰國際有限公司</t>
  </si>
  <si>
    <t>薩摩亞商浩永資本有限公司</t>
  </si>
  <si>
    <t>投資現有公司</t>
  </si>
  <si>
    <t>成凱管理顧問股份有限公司</t>
  </si>
  <si>
    <t>保利協鑫(蘇州)新能源有限公司</t>
  </si>
  <si>
    <t>協鑫太陽能科技有限公司</t>
  </si>
  <si>
    <t>昇科股份有限公司</t>
  </si>
  <si>
    <t>香港商中國通信服務(香港)國際有限公司</t>
  </si>
  <si>
    <t>設立分公司</t>
  </si>
  <si>
    <t>香港商中通服國際股份有限公司</t>
  </si>
  <si>
    <t>基太科海有限公司</t>
  </si>
  <si>
    <t>新設公司</t>
  </si>
  <si>
    <t>臺灣臻裕機電有限公司</t>
  </si>
  <si>
    <t>10301</t>
  </si>
  <si>
    <t>大連浩德石化有限公司</t>
  </si>
  <si>
    <t>台灣浩德能源股份有限公司</t>
  </si>
  <si>
    <t>泉州海天材料科技股份有限公司</t>
  </si>
  <si>
    <t>台灣斯麥特實業有限公司</t>
  </si>
  <si>
    <t>台灣華偉塑膠股份有限公司</t>
  </si>
  <si>
    <t>香港商安邦控股集團(香港)有限公司</t>
  </si>
  <si>
    <t>安邦國際有限公司</t>
  </si>
  <si>
    <t>亞太聯合實業有限公司</t>
  </si>
  <si>
    <t>新加坡商APS INVESTMENT PTE LTD</t>
  </si>
  <si>
    <t>恆勁科技股份有限公司</t>
  </si>
  <si>
    <t>神米餐飲有限公司</t>
  </si>
  <si>
    <t>眾鴻電子科技有限公司</t>
  </si>
  <si>
    <t>超達閥門股份有限公司</t>
  </si>
  <si>
    <t>鈺芯科技有限公司</t>
  </si>
  <si>
    <t>香港商磊科實業（香港）有限公司</t>
  </si>
  <si>
    <t>網是科技有限公司</t>
  </si>
  <si>
    <t>香港商香港邊城體育用品有限公司</t>
  </si>
  <si>
    <t>邊城戶外用品有限公司</t>
  </si>
  <si>
    <t>鑫億生技有限公司</t>
  </si>
  <si>
    <t>10302</t>
  </si>
  <si>
    <t>台光光電股份有限公司</t>
  </si>
  <si>
    <t>沃思坦醫療器械有限公司</t>
  </si>
  <si>
    <t>卓駿有限公司</t>
  </si>
  <si>
    <t>珍的國際有限公司</t>
  </si>
  <si>
    <t>香港商芯邦科技（香港）有限公司</t>
  </si>
  <si>
    <t>香港商芯邦微電子有限公司</t>
  </si>
  <si>
    <t>雲露有限公司</t>
  </si>
  <si>
    <t>鈺創合成有限公司</t>
  </si>
  <si>
    <t>英屬維京群島商福聯集團有限公司</t>
  </si>
  <si>
    <t>福聯有限公司</t>
  </si>
  <si>
    <t>愛爾蘭商RIOT GAMES LIMITED</t>
  </si>
  <si>
    <t>銳玩遊戲有限公司</t>
  </si>
  <si>
    <t>10303</t>
  </si>
  <si>
    <t>薩摩亞策雄有限公司</t>
  </si>
  <si>
    <t>力堅國際有限公司</t>
  </si>
  <si>
    <t>大師藏國際有限公司</t>
  </si>
  <si>
    <t>台恒益有限公司</t>
  </si>
  <si>
    <t>台灣永信長榮有限公司</t>
  </si>
  <si>
    <t>台灣卓多資國際貿易有限公司</t>
  </si>
  <si>
    <t>香港威豐國際投資有限公司</t>
  </si>
  <si>
    <t>台灣威豐金屬工業有限公司</t>
  </si>
  <si>
    <t>台灣望月潭食品有限公司</t>
  </si>
  <si>
    <t>福建省電子信息（集團）有限責任公司</t>
  </si>
  <si>
    <t>台灣菲格科技發展有限公司</t>
  </si>
  <si>
    <t>開山壓縮機(香港)有限公司</t>
  </si>
  <si>
    <t>台灣開山壓縮機有限公司</t>
  </si>
  <si>
    <t>香港富康生物科技股份有限公司</t>
  </si>
  <si>
    <t>台灣意豐生物科技股份有限公司</t>
  </si>
  <si>
    <t>台灣溪寶之家有限公司</t>
  </si>
  <si>
    <t>同裕科技實業有限公司</t>
  </si>
  <si>
    <t>江東國際貿易有限公司</t>
  </si>
  <si>
    <t>銀泰技術股份有限公司</t>
  </si>
  <si>
    <t>德森精品事業有限公司</t>
  </si>
  <si>
    <t>10304</t>
  </si>
  <si>
    <t>香港商詠銘實業有限公司</t>
  </si>
  <si>
    <t>台灣詠銘國際有限公司</t>
  </si>
  <si>
    <t>光大光學股份有限公司</t>
  </si>
  <si>
    <t>長春英利汽車工業股份有限公司</t>
  </si>
  <si>
    <t>投資現有公司</t>
  </si>
  <si>
    <t>宏利汽車部件股份有限公司</t>
  </si>
  <si>
    <t>英屬維京群島商悅達紡織控股有限公司</t>
  </si>
  <si>
    <t>南緯實業股份有限公司</t>
  </si>
  <si>
    <t>英屬維京群島商MILIKUDO MATERIAL INVESTMENT LTD</t>
  </si>
  <si>
    <t>設立分公司</t>
  </si>
  <si>
    <t>英屬維京群島商米庫材料有限公司</t>
  </si>
  <si>
    <t>香港智多芯電子科技有限公司</t>
  </si>
  <si>
    <t>香港商智多芯科技有限公司</t>
  </si>
  <si>
    <t>英屬維京群島商七彩虹集團有限公司</t>
  </si>
  <si>
    <t>億城國際開發股份有限公司</t>
  </si>
  <si>
    <t>廣東威創視訊科技股份有限公司</t>
  </si>
  <si>
    <t>廣東威創視訊科技股份有限公司</t>
  </si>
  <si>
    <t>深圳市匯川技術股份有限公司</t>
  </si>
  <si>
    <t>賽川機電股份有限公司</t>
  </si>
  <si>
    <t>10305</t>
  </si>
  <si>
    <t>上海吉祥航空股份有限公司</t>
  </si>
  <si>
    <t>大陸商上海吉祥航空股份有限公司</t>
  </si>
  <si>
    <t>香港商TP-LINK INTERNATIONAL LIMITED</t>
  </si>
  <si>
    <t>台灣普聯研發有限公司</t>
  </si>
  <si>
    <t>泉州錦宏包裝產品設計有限公司</t>
  </si>
  <si>
    <t>台灣錦呈國際有限公司</t>
  </si>
  <si>
    <t>香港商中國蘭陵國際投資集團有限公司等</t>
  </si>
  <si>
    <t>台灣龍湘國際有限公司</t>
  </si>
  <si>
    <t>上海集寬國際貿易有限公司</t>
  </si>
  <si>
    <t>弘鶴有限公司</t>
  </si>
  <si>
    <t>香港商京泰實業(集團)有限公司</t>
  </si>
  <si>
    <t>京泰發展有限公司</t>
  </si>
  <si>
    <t>海泉匯有限公司</t>
  </si>
  <si>
    <t>香港泰格醫藥科技有限公司</t>
  </si>
  <si>
    <t>臺灣泰格國際醫藥股份有限公司</t>
  </si>
  <si>
    <t>10305</t>
  </si>
  <si>
    <t>香港商貝能國際有限公司</t>
  </si>
  <si>
    <t>霳昇科技股份有限公司</t>
  </si>
  <si>
    <t>香港商北控水務(香港)有限公司</t>
  </si>
  <si>
    <t>鶴京企業股份有限公司</t>
  </si>
  <si>
    <t>10306</t>
  </si>
  <si>
    <t>水世紀清潔有限公司</t>
  </si>
  <si>
    <t>香港商香港協佳控股有限公司</t>
  </si>
  <si>
    <t>台北合迪汽車有限公司</t>
  </si>
  <si>
    <t>香港商千鴻元國際集團 (香港) 有限公司</t>
  </si>
  <si>
    <t>台灣千鴻元有限公司</t>
  </si>
  <si>
    <t>永和食品(中國)有限公司</t>
  </si>
  <si>
    <t>台灣永和食品有限公司</t>
  </si>
  <si>
    <t>台灣和草小屋化妝品有限公司</t>
  </si>
  <si>
    <t>香港商惠科海外有限公司</t>
  </si>
  <si>
    <t>台灣惠科科技有限公司</t>
  </si>
  <si>
    <t>蘇州工業園區新明亞電子科技有限公司</t>
  </si>
  <si>
    <t>台灣新明亞電子科技有限公司</t>
  </si>
  <si>
    <t>上海暢星軟件有限公司</t>
  </si>
  <si>
    <t>台灣暢星科技股份有限公司</t>
  </si>
  <si>
    <t>台灣精工鴻業工業有限公司</t>
  </si>
  <si>
    <t>旭昇利貿易有限公司</t>
  </si>
  <si>
    <t>金門陸島酒店有限公司</t>
  </si>
  <si>
    <t>10306</t>
  </si>
  <si>
    <t>英屬維京群島商創高技術控股有限公司</t>
  </si>
  <si>
    <t>英屬維京群島商創高技術有限公司</t>
  </si>
  <si>
    <t>象形國際文化傳播有限公司</t>
  </si>
  <si>
    <t>香港商香港欣佑投資有限公司</t>
  </si>
  <si>
    <t>隆佑興業股份有限公司</t>
  </si>
  <si>
    <t>福州金富琳食品有限公司</t>
  </si>
  <si>
    <t>臺灣金鑫國際實業有限公司</t>
  </si>
  <si>
    <t>德驛國際股份有限公司</t>
  </si>
  <si>
    <t>薩摩亞商新茂環球有限公司</t>
  </si>
  <si>
    <t>薩摩亞商新茂環球有限公司</t>
  </si>
  <si>
    <t>驫喆國際股份有限公司</t>
  </si>
  <si>
    <t>10307</t>
  </si>
  <si>
    <t>馬來西亞商海鷗冷卻技術（亞太）有限公司</t>
  </si>
  <si>
    <t>太丞股份有限公司</t>
  </si>
  <si>
    <t>蘇州安洁科技股份有限公司</t>
  </si>
  <si>
    <t>台灣安潔電子股份有限公司</t>
  </si>
  <si>
    <t>香港商蒙發利（香港）有限公司</t>
  </si>
  <si>
    <t>台灣奧佳華國際有限公司</t>
  </si>
  <si>
    <t>安達興科技有限公司</t>
  </si>
  <si>
    <t>雲南澄江縣德安磷化工有限責任公司</t>
  </si>
  <si>
    <t>百盛材料科技股份有限公司</t>
  </si>
  <si>
    <t>武漢農業集團有限公司</t>
  </si>
  <si>
    <t>芮芯艾立生技股份有限公司</t>
  </si>
  <si>
    <t>俱佳有限公司</t>
  </si>
  <si>
    <t>香港商上海客車銷售有限公司</t>
  </si>
  <si>
    <t>唐榮車輛科技股份有限公司</t>
  </si>
  <si>
    <t>家麗時尚事業有限公司</t>
  </si>
  <si>
    <t>楷通有限公司</t>
  </si>
  <si>
    <t>德朗醫療器材有限公司</t>
  </si>
  <si>
    <t>蘭心生物科技有限公司</t>
  </si>
  <si>
    <t>10308</t>
  </si>
  <si>
    <t>廈門松泰實業有限公司</t>
  </si>
  <si>
    <t>大陸商廈門松泰實業有限公司</t>
  </si>
  <si>
    <t>元晟國際實業有限公司</t>
  </si>
  <si>
    <t>台灣凱威全球國際股份有限公司</t>
  </si>
  <si>
    <t>香港寶尊香港有限公司</t>
  </si>
  <si>
    <t>台灣寶尊網路銷售股份有限公司</t>
  </si>
  <si>
    <t>永恆車業有限公司</t>
  </si>
  <si>
    <t>艾黛兒有限公司</t>
  </si>
  <si>
    <t>益生國際企業有限公司</t>
  </si>
  <si>
    <t>香港富安實業國際有限公司</t>
  </si>
  <si>
    <t>富茂精機股份有限公司</t>
  </si>
  <si>
    <t>福建省清英海西國際商品交易市場管理有限公司</t>
  </si>
  <si>
    <t>臺灣海西國際商品有限公司</t>
  </si>
  <si>
    <t>10308</t>
  </si>
  <si>
    <t>襄陽錦翔光電科技股份有限公司</t>
  </si>
  <si>
    <t>錦翔光電有限公司</t>
  </si>
  <si>
    <t>10309</t>
  </si>
  <si>
    <t>T1照明科技股份有限公司</t>
  </si>
  <si>
    <t>江蘇新春興再生資源有限責任公司</t>
  </si>
  <si>
    <t>以成科技股份有限公司</t>
  </si>
  <si>
    <t>台北參差有限公司</t>
  </si>
  <si>
    <t>台灣恆星珠寶有限公司</t>
  </si>
  <si>
    <t>台灣望北台實業有限公司</t>
  </si>
  <si>
    <t>香港商歐菲光科技(香港)有限公司</t>
  </si>
  <si>
    <t>香港商香港龍澤潤寶國際珠寶品牌有限公司</t>
  </si>
  <si>
    <t>台灣龍澤潤寶股份有限公司</t>
  </si>
  <si>
    <t>香港商同洲電子（香港）有限公司</t>
  </si>
  <si>
    <t>台灣優迅維科技有限公司</t>
  </si>
  <si>
    <t>英屬維京群島商GREATER WAY TECHNOLOGY LIMITED</t>
  </si>
  <si>
    <t>佳宏電子股份有限公司</t>
  </si>
  <si>
    <t>英屬維京群島商O-NET COMMUNICATIONS HOLDINGS LIMITED</t>
  </si>
  <si>
    <t>和詮科技股份有限公司</t>
  </si>
  <si>
    <t>美商帝奧微電子有限公司</t>
  </si>
  <si>
    <t>美商帝奧微電子有限公司</t>
  </si>
  <si>
    <t>美商HENLIUS BIOPHARMACEUTICALS, INC.</t>
  </si>
  <si>
    <t>漢霖生技股份有限公司</t>
  </si>
  <si>
    <t>臺灣帕格威工業有限公司</t>
  </si>
  <si>
    <t>福建新大陸電腦股份有限公司</t>
  </si>
  <si>
    <t>臺灣新大陸資訊科技股份有限公司</t>
  </si>
  <si>
    <t>營溢企業有限公司</t>
  </si>
  <si>
    <t>10310</t>
  </si>
  <si>
    <t>香港商大昌行物流有限公司</t>
  </si>
  <si>
    <t>台北大昌慎昌食品有限公司</t>
  </si>
  <si>
    <t>香港商APEX MICROTECH LIMITED</t>
  </si>
  <si>
    <t>台灣艾勝科技有限公司</t>
  </si>
  <si>
    <t>納愛斯浙江投資有限公司</t>
  </si>
  <si>
    <t>台灣妙管家股份有限公司</t>
  </si>
  <si>
    <t>北京東方廣視科技股份有限公司</t>
  </si>
  <si>
    <t>台灣東方廣視科技有限公司</t>
  </si>
  <si>
    <t>台灣優至美生物科技有限公司</t>
  </si>
  <si>
    <t>亞珈國際股份有限公司</t>
  </si>
  <si>
    <t>和展國際有限公司</t>
  </si>
  <si>
    <t>恒富生技股份有限公司</t>
  </si>
  <si>
    <t>英屬開曼群島商光能科技投資有限公司</t>
  </si>
  <si>
    <t>陽光能源科技股份有限公司</t>
  </si>
  <si>
    <t>嘉捷電信股份有限公司</t>
  </si>
  <si>
    <t>香港商漢鐘精機（香港）有限公司</t>
  </si>
  <si>
    <t>漢力能源科技股份有限公司</t>
  </si>
  <si>
    <t>聯大通股份有限公司</t>
  </si>
  <si>
    <t>香港商藍思國際 (香港) 有限公司</t>
  </si>
  <si>
    <t>藍思國際有限公司</t>
  </si>
  <si>
    <t>英屬維京群島商BONUS BOOST HOLDINGS LIMITED</t>
  </si>
  <si>
    <t>寶盛國際實業有限公司</t>
  </si>
  <si>
    <t>10311</t>
  </si>
  <si>
    <t>英屬維京群島商用友資訊軟體股份有限公司</t>
  </si>
  <si>
    <t>台灣用友資訊軟體有限公司</t>
  </si>
  <si>
    <t>開山壓縮機(香港)有限公司</t>
  </si>
  <si>
    <t>台灣開山壓縮機有限公司</t>
  </si>
  <si>
    <t>台灣斟尚酒業股份有限公司</t>
  </si>
  <si>
    <t>英屬維京群島商北京控股集團(BVI) 有限公司</t>
  </si>
  <si>
    <t>香港商捷勝海洋(香港)有限公司</t>
  </si>
  <si>
    <t>捷勝技研股份有限公司</t>
  </si>
  <si>
    <t>琳翎工坊</t>
  </si>
  <si>
    <t>10311</t>
  </si>
  <si>
    <t>雲宵國際科技有限公司</t>
  </si>
  <si>
    <t>寶達投資(香港)有限公司</t>
  </si>
  <si>
    <t>臺灣寶達興業有限公司</t>
  </si>
  <si>
    <t>10312</t>
  </si>
  <si>
    <t>三和新光電科技有限公司</t>
  </si>
  <si>
    <t>中國建設銀行股份有限公司</t>
  </si>
  <si>
    <t>廣州市金泉生物科技有限公司</t>
  </si>
  <si>
    <t>大陸商廣州金泉生物科技有限公司</t>
  </si>
  <si>
    <t>中華渝台實業有限公司</t>
  </si>
  <si>
    <t>10312</t>
  </si>
  <si>
    <t>天賜有限公司</t>
  </si>
  <si>
    <t>台錦新能源有限公司</t>
  </si>
  <si>
    <t>台灣伊示雅咖啡股份有限公司</t>
  </si>
  <si>
    <t>香港商暢游（香港)有限公司</t>
  </si>
  <si>
    <t>台灣暢遊有限公司</t>
  </si>
  <si>
    <t>合輝國際企業有限公司</t>
  </si>
  <si>
    <t>安信電商股份有限公司</t>
  </si>
  <si>
    <t>京曼電子有限公司</t>
  </si>
  <si>
    <t>味中味餐飲有限公司</t>
  </si>
  <si>
    <t>沫恩尼生物科技有限公司</t>
  </si>
  <si>
    <t>北京便宜坊烤鴨集團有限公司</t>
  </si>
  <si>
    <t>便宜坊烤鴨股份有限公司</t>
  </si>
  <si>
    <t>香港商CTBAT INTERNATIONAL CO. LIMITED</t>
  </si>
  <si>
    <t>香港商中煙英美煙草國際有限公司</t>
  </si>
  <si>
    <t>香港商香港泛亞集團有限公司</t>
  </si>
  <si>
    <t>香港商長懋有限公司</t>
  </si>
  <si>
    <t>健邦環科國際有限公司</t>
  </si>
  <si>
    <t>榮勝企業有限公司</t>
  </si>
  <si>
    <t>鎮江通球眼鏡有限公司</t>
  </si>
  <si>
    <t>邁視樂國際有限公司</t>
  </si>
  <si>
    <t>鵒珊夫人健康生技有限公司</t>
  </si>
  <si>
    <t>寧波明熙物資有限公司</t>
  </si>
  <si>
    <t>鷺元素國際有限公司</t>
  </si>
  <si>
    <t>10401</t>
  </si>
  <si>
    <t>阿邁澤國際有限公司</t>
  </si>
  <si>
    <t>10401</t>
  </si>
  <si>
    <t>新加坡商HAI DI LAO HOLDINGS PTE.LTD.</t>
  </si>
  <si>
    <t>海底撈火鍋股份有限公司</t>
  </si>
  <si>
    <t>臺灣嘉華永裕國際有限公司</t>
  </si>
  <si>
    <t>香港商香港仁和投資發展有限公司</t>
  </si>
  <si>
    <t>旭璟科技股份有限公司</t>
  </si>
  <si>
    <t>香港商新世紀商貿有限公司</t>
  </si>
  <si>
    <t>台灣德明文化發展有限公司</t>
  </si>
  <si>
    <t>利予國際有限公司</t>
  </si>
  <si>
    <t>美晟輝國際有限公司</t>
  </si>
  <si>
    <t>寶通展業股份有限公司</t>
  </si>
  <si>
    <t>石家莊以岭藥業股份有限公司</t>
  </si>
  <si>
    <t>台灣以岭健康城科技有限公司</t>
  </si>
  <si>
    <t>德玥有限公司</t>
  </si>
  <si>
    <t>薩摩亞商華樂貿易有限公司</t>
  </si>
  <si>
    <t>薩摩亞商華樂百貨有限公司</t>
  </si>
  <si>
    <t>香港商億訊(香港)有限公司</t>
  </si>
  <si>
    <t>香港商奇沃智聯有限公司</t>
  </si>
  <si>
    <t>眾鴻電子科技有限公司</t>
  </si>
  <si>
    <t>香港商上海客車銷售有限公司</t>
  </si>
  <si>
    <t>唐榮車輛科技股份有限公司</t>
  </si>
  <si>
    <t>銘威達有限公司</t>
  </si>
  <si>
    <t>香港商固高科技(香港)有限公司</t>
  </si>
  <si>
    <t>台灣固高科技股份有限公司</t>
  </si>
  <si>
    <t>10402</t>
  </si>
  <si>
    <t>台灣天盛商貿股份有限公司</t>
  </si>
  <si>
    <t>10402</t>
  </si>
  <si>
    <t>乘翔科技股份有限公司</t>
  </si>
  <si>
    <t>金泉國際發展有限公司</t>
  </si>
  <si>
    <t>廈門立達信光電有限公司</t>
  </si>
  <si>
    <t>立信電子科技有限公司</t>
  </si>
  <si>
    <t>榮鑫有限公司</t>
  </si>
  <si>
    <t>木川企業有限公司</t>
  </si>
  <si>
    <t>台灣港盛商貿有限公司</t>
  </si>
  <si>
    <t>高雄巧農糧油行</t>
  </si>
  <si>
    <t>台灣保萊塔生技有限公司</t>
  </si>
  <si>
    <t>寶島傳奇商行</t>
  </si>
  <si>
    <t>馬紹爾群島商GREAT FAITH HOLDING CO., LTD.</t>
  </si>
  <si>
    <t>佳信有限公司</t>
  </si>
  <si>
    <t>錦漢國際有限公司</t>
  </si>
  <si>
    <t>益生國際企業有限公司</t>
  </si>
  <si>
    <t>台衡精密測控〈昆山〉股份有限公司</t>
  </si>
  <si>
    <t>台衡國際有限公司</t>
  </si>
  <si>
    <t>綠富企業股份有限公司</t>
  </si>
  <si>
    <t>10403</t>
  </si>
  <si>
    <t>世紀泰康生技有限公司</t>
  </si>
  <si>
    <t>廈門華興峰航進出口有限公司</t>
  </si>
  <si>
    <t>台灣華運商貿有限公司</t>
  </si>
  <si>
    <t>銘豪有限公司</t>
  </si>
  <si>
    <t>易得利集團有限公司</t>
  </si>
  <si>
    <t>臺灣好易來發展企業有限公司</t>
  </si>
  <si>
    <t>鄭州迅邁通訊設備股份有限公司</t>
  </si>
  <si>
    <t>台灣迅邁科技股份有限公司</t>
  </si>
  <si>
    <t>台灣皇冠門控科技有限公司</t>
  </si>
  <si>
    <t>香港商韋爾半導體香港有限公司</t>
  </si>
  <si>
    <t>立昌先進科技股份有限公司</t>
  </si>
  <si>
    <t>廈門金圓投資集團有限公司</t>
  </si>
  <si>
    <t>金圓實業有限公司</t>
  </si>
  <si>
    <t>新加坡商KIBING GROUP (SINGARPORE) PTE. LTD.</t>
  </si>
  <si>
    <t>泰特博智慧材料股份有限公司</t>
  </si>
  <si>
    <t>樂清市長嶺電子儀錶有限公司</t>
  </si>
  <si>
    <t>大陸商長嶺電子有限公司</t>
  </si>
  <si>
    <t>10404</t>
  </si>
  <si>
    <t>台灣珍妮安有限公司</t>
  </si>
  <si>
    <t>銘基國際有限公司</t>
  </si>
  <si>
    <t>香港商盈方微電子（香港）有限公司</t>
  </si>
  <si>
    <t>臺灣盈方微國際有限公司</t>
  </si>
  <si>
    <t>賽門工業股份有限公司</t>
  </si>
  <si>
    <t>台灣保生養真生技股份有限公司</t>
  </si>
  <si>
    <t>華翔數位科技事業有限公司</t>
  </si>
  <si>
    <t>華鉑股份有限公司</t>
  </si>
  <si>
    <t>台灣卓多資國際貿易有限公司</t>
  </si>
  <si>
    <t>崑山恒祥機電有限公司</t>
  </si>
  <si>
    <t>恒祥機電有限公司</t>
  </si>
  <si>
    <t>香港商HERMEDA INDUSTRIAL CO., LIMITED</t>
  </si>
  <si>
    <t>比克能源股份有限公司</t>
  </si>
  <si>
    <t>富士多電子科技有限公司</t>
  </si>
  <si>
    <t>金澤偉業有限公司</t>
  </si>
  <si>
    <t>慧日有限公司</t>
  </si>
  <si>
    <t>大陸商博凱機械(上海)有限公司</t>
  </si>
  <si>
    <t>大陸商上海博凱機械有限公司</t>
  </si>
  <si>
    <t>英屬維京群島商gYONGKANG TRADING INC.</t>
  </si>
  <si>
    <t>英屬維京群島商永康國際企業有限公司</t>
  </si>
  <si>
    <t>10405</t>
  </si>
  <si>
    <t>香港商香港豫宏顯示科技有限公司</t>
  </si>
  <si>
    <t>欣旺弘科技股份有限公司</t>
  </si>
  <si>
    <t>北京納通科技集團有限公司</t>
  </si>
  <si>
    <t>華骨科技股份有限公司</t>
  </si>
  <si>
    <t>燃起股份有限公司</t>
  </si>
  <si>
    <t>寶所有限公司</t>
  </si>
  <si>
    <t>廣聚金企業社</t>
  </si>
  <si>
    <t>友靖有限公司</t>
  </si>
  <si>
    <t>台灣行堂數字科技有限公司</t>
  </si>
  <si>
    <t>台灣來麗雅詩生化科技有限公司</t>
  </si>
  <si>
    <t>蘇州精瀨光電有限公司</t>
  </si>
  <si>
    <t>宏瀨光電有限公司</t>
  </si>
  <si>
    <t>台灣蘭韻芝化妝品有限公司</t>
  </si>
  <si>
    <t>宣德科技股份有限公司</t>
  </si>
  <si>
    <t>10406</t>
  </si>
  <si>
    <t>英屬開曼群島商丘鈦科技(集團)有限公司</t>
  </si>
  <si>
    <t>台灣丘鈦科技有限公司</t>
  </si>
  <si>
    <t>巨龍全源科貿股份有限公司</t>
  </si>
  <si>
    <t>韓氏聚能有限公司</t>
  </si>
  <si>
    <t>臺灣蓓多康生物科技有限公司</t>
  </si>
  <si>
    <t>台灣三山鄉情食品有限公司</t>
  </si>
  <si>
    <t>台灣普潤有限公司</t>
  </si>
  <si>
    <t>和展國際有限公司</t>
  </si>
  <si>
    <t>10407</t>
  </si>
  <si>
    <t>廣東東陽光科技控股股份有限公司</t>
  </si>
  <si>
    <t>立敦科技股份有限公司</t>
  </si>
  <si>
    <t>長春堂有限公司</t>
  </si>
  <si>
    <t>台灣樹林貨品有限公司</t>
  </si>
  <si>
    <t>愛爾莉貿易有限公司</t>
  </si>
  <si>
    <t>金栗軒國際文化有限公司</t>
  </si>
  <si>
    <t>福慧慈緣文化傳媒有限公司</t>
  </si>
  <si>
    <t>台灣精研科技有限公司</t>
  </si>
  <si>
    <t>科創醫療器材有限公司</t>
  </si>
  <si>
    <t>臺灣思特爾國際有限公司</t>
  </si>
  <si>
    <t>洋恩有限公司</t>
  </si>
  <si>
    <t>薩摩亞商美亞創新生物科技股份有限公司</t>
  </si>
  <si>
    <t>美亞創新股份有限公司</t>
  </si>
  <si>
    <t>塞席爾商A01 INTERNATIONAL LIMITED</t>
  </si>
  <si>
    <t>零壹國際有限公司</t>
  </si>
  <si>
    <t>香港商蒙發利（香港）有限公司</t>
  </si>
  <si>
    <t>棨泰健康科技股份有限公司</t>
  </si>
  <si>
    <t>英屬開曼群島商CINDA CREATIVE INDUSTRY INVESTMENT FUND L.P.</t>
  </si>
  <si>
    <t>樂陞科技股份有限公司</t>
  </si>
  <si>
    <t>日本商株式會社新世紀貿易</t>
  </si>
  <si>
    <t>日商馨世紀國際股份有限公司</t>
  </si>
  <si>
    <t>10408</t>
  </si>
  <si>
    <t>深圳市漾格高端生物科技有限公司</t>
  </si>
  <si>
    <t>臺灣漾格高端生物科技有限公司</t>
  </si>
  <si>
    <t>安集微電子科技（上海）有限公司</t>
  </si>
  <si>
    <t>台灣安集微電子科技有限公司</t>
  </si>
  <si>
    <t>香港商創威（香港）電子有限公司</t>
  </si>
  <si>
    <t>君悅錦衣國際實業有限公司</t>
  </si>
  <si>
    <t>台灣漢生源實業有限公司</t>
  </si>
  <si>
    <t>旖德諾有限公司</t>
  </si>
  <si>
    <t>合力旺食品有限公司</t>
  </si>
  <si>
    <t>海富機械有限公司</t>
  </si>
  <si>
    <t>英屬維京群島商京東方光電控股有限公司</t>
  </si>
  <si>
    <t>台灣京東方有限公司</t>
  </si>
  <si>
    <t>深圳市美麗華油墨塗料有限公司</t>
  </si>
  <si>
    <t>恆煦電子材料股份有限公司</t>
  </si>
  <si>
    <t>北京理想固網科技股份有限公司</t>
  </si>
  <si>
    <t>雲通網路資訊股份有限公司</t>
  </si>
  <si>
    <t>歌崧光學精密工業有限公司</t>
  </si>
  <si>
    <t>歌崧光學股份有限公司</t>
  </si>
  <si>
    <t>淄博惠澤資產管理有限公司</t>
  </si>
  <si>
    <t>齊魯火炬科技有限公司</t>
  </si>
  <si>
    <t>10408</t>
  </si>
  <si>
    <t>上海弗丁商貿有限公司</t>
  </si>
  <si>
    <t>大陸商上海弗瑞商貿有限公司</t>
  </si>
  <si>
    <t>香港商香港威豐國際投資有限公司</t>
  </si>
  <si>
    <t>增資</t>
  </si>
  <si>
    <t>台灣威豐金屬工業有限公司</t>
  </si>
  <si>
    <t>大陸地區人民</t>
  </si>
  <si>
    <t>益生國際企業有限公司</t>
  </si>
  <si>
    <t>香港商先鋒醫藥 (香港) 有限公司</t>
  </si>
  <si>
    <t>先鋒泰醫藥股份有限公司</t>
  </si>
  <si>
    <t>10409</t>
  </si>
  <si>
    <t>長春堂有限公司</t>
  </si>
  <si>
    <t>英屬開曼群島商 TECHMATION CORP.</t>
  </si>
  <si>
    <t>弘訊科技股份有限公司</t>
  </si>
  <si>
    <t>全盛國際實業有限公司</t>
  </si>
  <si>
    <t>百奧奇生物科技股份有限公司</t>
  </si>
  <si>
    <t>亞飛珠寶有限公司</t>
  </si>
  <si>
    <t>重慶市益源捷科技有限公司</t>
  </si>
  <si>
    <t>益源捷科技有限公司</t>
  </si>
  <si>
    <t>新繹健康管理有限公司</t>
  </si>
  <si>
    <t>匯嘉健康生活科技股份有限公司</t>
  </si>
  <si>
    <t>羅漢堂佛具有限公司</t>
  </si>
  <si>
    <t>廈門市宏金富貿易有限公司</t>
  </si>
  <si>
    <t>台灣宏金富食品有限公司</t>
  </si>
  <si>
    <t>台灣新虹國際有限公司</t>
  </si>
  <si>
    <t>常熟泓淋電子有限公司</t>
  </si>
  <si>
    <t>泓博無線通訊技術有限公司</t>
  </si>
  <si>
    <t>香港商香港亨勝有限公司</t>
  </si>
  <si>
    <t>台灣鑫森磊科技有限公司</t>
  </si>
  <si>
    <t>思祿克科技實業有限公司</t>
  </si>
  <si>
    <r>
      <rPr>
        <sz val="8"/>
        <color indexed="8"/>
        <rFont val="細明體"/>
        <family val="3"/>
      </rPr>
      <t xml:space="preserve">薩摩亞商 </t>
    </r>
    <r>
      <rPr>
        <sz val="8"/>
        <color indexed="8"/>
        <rFont val="Courier New"/>
        <family val="3"/>
      </rPr>
      <t>UNIVERSAL BEST INT</t>
    </r>
    <r>
      <rPr>
        <sz val="8"/>
        <color indexed="8"/>
        <rFont val="細明體"/>
        <family val="3"/>
      </rPr>
      <t>’</t>
    </r>
    <r>
      <rPr>
        <sz val="8"/>
        <color indexed="8"/>
        <rFont val="Courier New"/>
        <family val="3"/>
      </rPr>
      <t>L LTD.</t>
    </r>
  </si>
  <si>
    <t>華愛台服飾股份有限公司</t>
  </si>
  <si>
    <t>鈞崧有限公司</t>
  </si>
  <si>
    <t>香港商台灣澎湖灣酒廠控股實業有限公司等</t>
  </si>
  <si>
    <t>台灣智慧鑫科技有限公司</t>
  </si>
  <si>
    <t>安利達國際有限公司</t>
  </si>
  <si>
    <t>彥君企業有限公司</t>
  </si>
  <si>
    <t>原始有限公司</t>
  </si>
  <si>
    <t>好康鮮果汁店</t>
  </si>
  <si>
    <t>英屬維京群島商JINSHUNXING LIMITED</t>
  </si>
  <si>
    <t>英屬維京群島商金順鑫國際商業有限公司</t>
  </si>
  <si>
    <t>香港商酷遊科技(香港)有限公司</t>
  </si>
  <si>
    <t>香港商酷游科技有限公司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</si>
</sst>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8"/>
      <name val="微軟正黑體"/>
      <family val="2"/>
    </font>
    <font>
      <sz val="9"/>
      <name val="新細明體"/>
      <family val="1"/>
    </font>
    <font>
      <sz val="8"/>
      <name val="新細明體"/>
      <family val="1"/>
    </font>
    <font>
      <sz val="12"/>
      <name val="微軟正黑體"/>
      <family val="2"/>
    </font>
    <font>
      <sz val="9"/>
      <name val="細明體"/>
      <family val="3"/>
    </font>
    <font>
      <sz val="8"/>
      <name val="細明體"/>
      <family val="3"/>
    </font>
    <font>
      <sz val="8"/>
      <name val="Courier New"/>
      <family val="3"/>
    </font>
    <font>
      <sz val="8"/>
      <color indexed="8"/>
      <name val="細明體"/>
      <family val="3"/>
    </font>
    <font>
      <sz val="8"/>
      <color indexed="8"/>
      <name val="Courier New"/>
      <family val="3"/>
    </font>
    <font>
      <sz val="11"/>
      <color indexed="8"/>
      <name val="Courier New"/>
      <family val="3"/>
    </font>
    <font>
      <sz val="12"/>
      <name val="新細明體"/>
      <family val="1"/>
    </font>
    <font>
      <sz val="10"/>
      <name val="Verdana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hair"/>
      <top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7" fillId="0" borderId="0" applyFill="0" applyBorder="0" applyProtection="0">
      <alignment vertical="center"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29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18" fillId="0" borderId="10" xfId="35" applyNumberFormat="1" applyFont="1" applyFill="1" applyBorder="1" applyAlignment="1">
      <alignment horizontal="center" vertical="center" wrapText="1"/>
      <protection/>
    </xf>
    <xf numFmtId="0" fontId="18" fillId="0" borderId="11" xfId="35" applyNumberFormat="1" applyFont="1" applyFill="1" applyBorder="1" applyAlignment="1">
      <alignment horizontal="center" vertical="center" wrapText="1"/>
      <protection/>
    </xf>
    <xf numFmtId="0" fontId="18" fillId="0" borderId="12" xfId="35" applyNumberFormat="1" applyFont="1" applyFill="1" applyBorder="1" applyAlignment="1">
      <alignment horizontal="center" vertical="center" wrapText="1"/>
      <protection/>
    </xf>
    <xf numFmtId="0" fontId="18" fillId="0" borderId="13" xfId="35" applyFont="1" applyFill="1" applyBorder="1" applyAlignment="1">
      <alignment horizontal="center" vertical="center" wrapText="1"/>
      <protection/>
    </xf>
    <xf numFmtId="0" fontId="18" fillId="0" borderId="14" xfId="35" applyNumberFormat="1" applyFont="1" applyFill="1" applyBorder="1" applyAlignment="1">
      <alignment horizontal="center" vertical="center" wrapText="1"/>
      <protection/>
    </xf>
    <xf numFmtId="0" fontId="18" fillId="0" borderId="15" xfId="35" applyNumberFormat="1" applyFont="1" applyFill="1" applyBorder="1" applyAlignment="1">
      <alignment horizontal="left" vertical="center" wrapText="1"/>
      <protection/>
    </xf>
    <xf numFmtId="0" fontId="18" fillId="0" borderId="15" xfId="35" applyNumberFormat="1" applyFont="1" applyFill="1" applyBorder="1" applyAlignment="1">
      <alignment horizontal="center" vertical="center" wrapText="1"/>
      <protection/>
    </xf>
    <xf numFmtId="176" fontId="18" fillId="0" borderId="15" xfId="39" applyNumberFormat="1" applyFont="1" applyFill="1" applyBorder="1" applyAlignment="1">
      <alignment horizontal="right" vertical="center" wrapText="1"/>
    </xf>
    <xf numFmtId="0" fontId="18" fillId="0" borderId="15" xfId="35" applyFont="1" applyFill="1" applyBorder="1" applyAlignment="1">
      <alignment vertical="center" wrapText="1"/>
      <protection/>
    </xf>
    <xf numFmtId="0" fontId="18" fillId="0" borderId="13" xfId="35" applyFont="1" applyFill="1" applyBorder="1" applyAlignment="1">
      <alignment vertical="center" wrapText="1"/>
      <protection/>
    </xf>
    <xf numFmtId="49" fontId="18" fillId="0" borderId="15" xfId="35" applyNumberFormat="1" applyFont="1" applyFill="1" applyBorder="1" applyAlignment="1">
      <alignment horizontal="center" vertical="center" wrapText="1"/>
      <protection/>
    </xf>
    <xf numFmtId="49" fontId="18" fillId="0" borderId="15" xfId="35" applyNumberFormat="1" applyFont="1" applyFill="1" applyBorder="1" applyAlignment="1">
      <alignment horizontal="left" vertical="center" wrapText="1"/>
      <protection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left" vertical="center" wrapText="1"/>
    </xf>
    <xf numFmtId="0" fontId="18" fillId="0" borderId="15" xfId="0" applyNumberFormat="1" applyFont="1" applyFill="1" applyBorder="1" applyAlignment="1">
      <alignment horizontal="center" vertical="center" wrapText="1"/>
    </xf>
    <xf numFmtId="0" fontId="18" fillId="0" borderId="15" xfId="35" applyNumberFormat="1" applyFont="1" applyFill="1" applyBorder="1" applyAlignment="1" quotePrefix="1">
      <alignment horizontal="center" vertical="center" wrapText="1"/>
      <protection/>
    </xf>
    <xf numFmtId="0" fontId="18" fillId="0" borderId="15" xfId="35" applyNumberFormat="1" applyFont="1" applyFill="1" applyBorder="1" applyAlignment="1" quotePrefix="1">
      <alignment horizontal="left" vertical="center" wrapText="1"/>
      <protection/>
    </xf>
    <xf numFmtId="0" fontId="20" fillId="0" borderId="15" xfId="35" applyNumberFormat="1" applyFont="1" applyFill="1" applyBorder="1" applyAlignment="1">
      <alignment horizontal="left" vertical="center" wrapText="1"/>
      <protection/>
    </xf>
    <xf numFmtId="0" fontId="18" fillId="0" borderId="15" xfId="35" applyFont="1" applyFill="1" applyBorder="1" applyAlignment="1">
      <alignment horizontal="left" vertical="center" wrapText="1"/>
      <protection/>
    </xf>
    <xf numFmtId="0" fontId="18" fillId="0" borderId="13" xfId="35" applyFont="1" applyFill="1" applyBorder="1" applyAlignment="1">
      <alignment horizontal="left" vertical="center" wrapText="1"/>
      <protection/>
    </xf>
    <xf numFmtId="0" fontId="18" fillId="0" borderId="14" xfId="35" applyNumberFormat="1" applyFont="1" applyFill="1" applyBorder="1" applyAlignment="1" quotePrefix="1">
      <alignment horizontal="center" vertical="center" wrapText="1"/>
      <protection/>
    </xf>
    <xf numFmtId="49" fontId="21" fillId="0" borderId="0" xfId="0" applyNumberFormat="1" applyFont="1" applyFill="1" applyAlignment="1">
      <alignment vertical="center"/>
    </xf>
    <xf numFmtId="0" fontId="18" fillId="0" borderId="14" xfId="47" applyNumberFormat="1" applyFont="1" applyFill="1" applyBorder="1" applyAlignment="1">
      <alignment horizontal="center" vertical="center" wrapText="1"/>
    </xf>
    <xf numFmtId="0" fontId="18" fillId="0" borderId="15" xfId="47" applyNumberFormat="1" applyFont="1" applyFill="1" applyBorder="1" applyAlignment="1">
      <alignment horizontal="left" vertical="center" wrapText="1"/>
    </xf>
    <xf numFmtId="0" fontId="18" fillId="0" borderId="15" xfId="47" applyNumberFormat="1" applyFont="1" applyFill="1" applyBorder="1" applyAlignment="1">
      <alignment horizontal="center" vertical="center" wrapText="1"/>
    </xf>
    <xf numFmtId="0" fontId="18" fillId="0" borderId="15" xfId="47" applyNumberFormat="1" applyFont="1" applyFill="1" applyBorder="1" applyAlignment="1" quotePrefix="1">
      <alignment horizontal="center" vertical="center" wrapText="1"/>
    </xf>
    <xf numFmtId="0" fontId="18" fillId="0" borderId="15" xfId="47" applyNumberFormat="1" applyFont="1" applyFill="1" applyBorder="1" applyAlignment="1" quotePrefix="1">
      <alignment horizontal="left" vertical="center" wrapText="1"/>
    </xf>
    <xf numFmtId="9" fontId="18" fillId="0" borderId="13" xfId="47" applyFont="1" applyFill="1" applyBorder="1" applyAlignment="1">
      <alignment vertical="center" wrapText="1"/>
    </xf>
    <xf numFmtId="49" fontId="18" fillId="0" borderId="14" xfId="35" applyNumberFormat="1" applyFont="1" applyFill="1" applyBorder="1" applyAlignment="1">
      <alignment horizontal="center" vertical="center" wrapText="1"/>
      <protection/>
    </xf>
    <xf numFmtId="38" fontId="18" fillId="0" borderId="15" xfId="35" applyNumberFormat="1" applyFont="1" applyFill="1" applyBorder="1" applyAlignment="1">
      <alignment vertical="center" wrapText="1"/>
      <protection/>
    </xf>
    <xf numFmtId="49" fontId="18" fillId="0" borderId="14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49" fontId="20" fillId="0" borderId="15" xfId="35" applyNumberFormat="1" applyFont="1" applyFill="1" applyBorder="1" applyAlignment="1">
      <alignment horizontal="left" vertical="center" wrapText="1"/>
      <protection/>
    </xf>
    <xf numFmtId="0" fontId="18" fillId="0" borderId="15" xfId="35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vertical="center" wrapText="1"/>
    </xf>
    <xf numFmtId="49" fontId="18" fillId="0" borderId="15" xfId="35" applyNumberFormat="1" applyFont="1" applyFill="1" applyBorder="1" applyAlignment="1" quotePrefix="1">
      <alignment horizontal="center" vertical="center" wrapText="1"/>
      <protection/>
    </xf>
    <xf numFmtId="49" fontId="18" fillId="0" borderId="15" xfId="35" applyNumberFormat="1" applyFont="1" applyFill="1" applyBorder="1" applyAlignment="1" quotePrefix="1">
      <alignment horizontal="left" vertical="center" wrapText="1"/>
      <protection/>
    </xf>
    <xf numFmtId="49" fontId="18" fillId="0" borderId="15" xfId="0" applyNumberFormat="1" applyFont="1" applyFill="1" applyBorder="1" applyAlignment="1">
      <alignment vertical="center" wrapText="1"/>
    </xf>
    <xf numFmtId="176" fontId="18" fillId="0" borderId="15" xfId="39" applyNumberFormat="1" applyFont="1" applyFill="1" applyBorder="1" applyAlignment="1">
      <alignment vertical="center" wrapText="1"/>
    </xf>
    <xf numFmtId="49" fontId="18" fillId="0" borderId="15" xfId="35" applyNumberFormat="1" applyFont="1" applyFill="1" applyBorder="1" applyAlignment="1">
      <alignment vertical="center" wrapText="1"/>
      <protection/>
    </xf>
    <xf numFmtId="177" fontId="18" fillId="0" borderId="15" xfId="0" applyNumberFormat="1" applyFont="1" applyFill="1" applyBorder="1" applyAlignment="1">
      <alignment vertical="center" wrapText="1"/>
    </xf>
    <xf numFmtId="0" fontId="20" fillId="0" borderId="15" xfId="35" applyFont="1" applyFill="1" applyBorder="1" applyAlignment="1">
      <alignment horizontal="left" vertical="center" wrapText="1"/>
      <protection/>
    </xf>
    <xf numFmtId="176" fontId="18" fillId="0" borderId="15" xfId="39" applyNumberFormat="1" applyFont="1" applyFill="1" applyBorder="1" applyAlignment="1">
      <alignment horizontal="left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176" fontId="18" fillId="0" borderId="15" xfId="35" applyNumberFormat="1" applyFont="1" applyFill="1" applyBorder="1" applyAlignment="1">
      <alignment vertical="center" wrapText="1"/>
      <protection/>
    </xf>
    <xf numFmtId="0" fontId="18" fillId="0" borderId="0" xfId="35" applyFont="1" applyFill="1" applyBorder="1" applyAlignment="1">
      <alignment vertical="center" wrapText="1"/>
      <protection/>
    </xf>
    <xf numFmtId="49" fontId="18" fillId="0" borderId="15" xfId="0" applyNumberFormat="1" applyFont="1" applyFill="1" applyBorder="1" applyAlignment="1">
      <alignment horizontal="left" vertical="center" wrapText="1"/>
    </xf>
    <xf numFmtId="0" fontId="20" fillId="0" borderId="15" xfId="35" applyFont="1" applyFill="1" applyBorder="1" applyAlignment="1">
      <alignment vertical="center" wrapText="1"/>
      <protection/>
    </xf>
    <xf numFmtId="49" fontId="23" fillId="0" borderId="15" xfId="0" applyNumberFormat="1" applyFont="1" applyFill="1" applyBorder="1" applyAlignment="1">
      <alignment vertical="center" wrapText="1"/>
    </xf>
    <xf numFmtId="49" fontId="24" fillId="0" borderId="15" xfId="0" applyNumberFormat="1" applyFont="1" applyFill="1" applyBorder="1" applyAlignment="1">
      <alignment vertical="center" wrapText="1"/>
    </xf>
    <xf numFmtId="177" fontId="24" fillId="0" borderId="15" xfId="0" applyNumberFormat="1" applyFont="1" applyFill="1" applyBorder="1" applyAlignment="1">
      <alignment vertical="center" wrapText="1"/>
    </xf>
    <xf numFmtId="49" fontId="25" fillId="0" borderId="15" xfId="0" applyNumberFormat="1" applyFont="1" applyBorder="1" applyAlignment="1">
      <alignment vertical="center" wrapText="1"/>
    </xf>
    <xf numFmtId="177" fontId="26" fillId="0" borderId="15" xfId="0" applyNumberFormat="1" applyFont="1" applyBorder="1" applyAlignment="1">
      <alignment vertical="center" wrapText="1"/>
    </xf>
    <xf numFmtId="49" fontId="26" fillId="0" borderId="15" xfId="0" applyNumberFormat="1" applyFont="1" applyBorder="1" applyAlignment="1">
      <alignment vertical="center" wrapText="1"/>
    </xf>
    <xf numFmtId="49" fontId="25" fillId="0" borderId="16" xfId="0" applyNumberFormat="1" applyFont="1" applyBorder="1" applyAlignment="1">
      <alignment vertical="center" wrapText="1"/>
    </xf>
    <xf numFmtId="0" fontId="18" fillId="0" borderId="16" xfId="35" applyFont="1" applyFill="1" applyBorder="1" applyAlignment="1">
      <alignment horizontal="center" vertical="center" wrapText="1"/>
      <protection/>
    </xf>
    <xf numFmtId="177" fontId="26" fillId="0" borderId="16" xfId="0" applyNumberFormat="1" applyFont="1" applyBorder="1" applyAlignment="1">
      <alignment vertical="center" wrapText="1"/>
    </xf>
    <xf numFmtId="49" fontId="26" fillId="0" borderId="16" xfId="0" applyNumberFormat="1" applyFont="1" applyBorder="1" applyAlignment="1">
      <alignment vertical="center" wrapText="1"/>
    </xf>
    <xf numFmtId="49" fontId="18" fillId="0" borderId="17" xfId="35" applyNumberFormat="1" applyFont="1" applyFill="1" applyBorder="1" applyAlignment="1">
      <alignment horizontal="center" vertical="center" wrapText="1"/>
      <protection/>
    </xf>
    <xf numFmtId="0" fontId="18" fillId="0" borderId="13" xfId="35" applyNumberFormat="1" applyFont="1" applyFill="1" applyBorder="1" applyAlignment="1">
      <alignment horizontal="center" vertical="center" wrapText="1"/>
      <protection/>
    </xf>
    <xf numFmtId="49" fontId="18" fillId="0" borderId="13" xfId="35" applyNumberFormat="1" applyFont="1" applyFill="1" applyBorder="1" applyAlignment="1">
      <alignment horizontal="center" vertical="center" wrapText="1"/>
      <protection/>
    </xf>
    <xf numFmtId="49" fontId="18" fillId="0" borderId="13" xfId="35" applyNumberFormat="1" applyFont="1" applyFill="1" applyBorder="1" applyAlignment="1">
      <alignment horizontal="left" vertical="center" wrapText="1"/>
      <protection/>
    </xf>
    <xf numFmtId="38" fontId="18" fillId="0" borderId="13" xfId="35" applyNumberFormat="1" applyFont="1" applyFill="1" applyBorder="1" applyAlignment="1">
      <alignment vertical="center" wrapText="1"/>
      <protection/>
    </xf>
    <xf numFmtId="0" fontId="18" fillId="0" borderId="18" xfId="35" applyNumberFormat="1" applyFont="1" applyFill="1" applyBorder="1" applyAlignment="1">
      <alignment horizontal="center" vertical="center" wrapText="1"/>
      <protection/>
    </xf>
    <xf numFmtId="0" fontId="18" fillId="0" borderId="19" xfId="35" applyNumberFormat="1" applyFont="1" applyFill="1" applyBorder="1" applyAlignment="1">
      <alignment horizontal="center" vertical="center" wrapText="1"/>
      <protection/>
    </xf>
    <xf numFmtId="0" fontId="20" fillId="0" borderId="19" xfId="35" applyNumberFormat="1" applyFont="1" applyFill="1" applyBorder="1" applyAlignment="1">
      <alignment horizontal="center" vertical="center" wrapText="1"/>
      <protection/>
    </xf>
    <xf numFmtId="0" fontId="18" fillId="0" borderId="19" xfId="0" applyNumberFormat="1" applyFont="1" applyFill="1" applyBorder="1" applyAlignment="1">
      <alignment horizontal="center" vertical="center" wrapText="1"/>
    </xf>
    <xf numFmtId="0" fontId="18" fillId="0" borderId="19" xfId="47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/>
    </xf>
    <xf numFmtId="0" fontId="18" fillId="0" borderId="20" xfId="35" applyNumberFormat="1" applyFont="1" applyFill="1" applyBorder="1" applyAlignment="1">
      <alignment horizontal="center" vertical="center" wrapText="1"/>
      <protection/>
    </xf>
    <xf numFmtId="0" fontId="18" fillId="0" borderId="21" xfId="35" applyNumberFormat="1" applyFont="1" applyFill="1" applyBorder="1" applyAlignment="1">
      <alignment horizontal="center" vertical="center" wrapText="1"/>
      <protection/>
    </xf>
    <xf numFmtId="0" fontId="18" fillId="0" borderId="22" xfId="35" applyNumberFormat="1" applyFont="1" applyFill="1" applyBorder="1" applyAlignment="1">
      <alignment horizontal="center" vertical="center" wrapText="1"/>
      <protection/>
    </xf>
    <xf numFmtId="0" fontId="18" fillId="0" borderId="17" xfId="35" applyFont="1" applyFill="1" applyBorder="1" applyAlignment="1">
      <alignment horizontal="left" vertical="center" wrapText="1"/>
      <protection/>
    </xf>
    <xf numFmtId="0" fontId="18" fillId="0" borderId="17" xfId="35" applyFont="1" applyFill="1" applyBorder="1" applyAlignment="1">
      <alignment horizontal="center" vertical="center" wrapText="1"/>
      <protection/>
    </xf>
    <xf numFmtId="49" fontId="18" fillId="0" borderId="17" xfId="35" applyNumberFormat="1" applyFont="1" applyFill="1" applyBorder="1" applyAlignment="1">
      <alignment horizontal="left" vertical="center" wrapText="1"/>
      <protection/>
    </xf>
    <xf numFmtId="38" fontId="18" fillId="0" borderId="17" xfId="35" applyNumberFormat="1" applyFont="1" applyFill="1" applyBorder="1" applyAlignment="1">
      <alignment vertical="center" wrapText="1"/>
      <protection/>
    </xf>
    <xf numFmtId="0" fontId="18" fillId="0" borderId="17" xfId="35" applyFont="1" applyFill="1" applyBorder="1" applyAlignment="1">
      <alignment vertical="center" wrapText="1"/>
      <protection/>
    </xf>
    <xf numFmtId="0" fontId="18" fillId="0" borderId="23" xfId="35" applyFont="1" applyFill="1" applyBorder="1" applyAlignment="1">
      <alignment vertical="center" wrapText="1"/>
      <protection/>
    </xf>
    <xf numFmtId="0" fontId="18" fillId="0" borderId="23" xfId="35" applyFont="1" applyFill="1" applyBorder="1" applyAlignment="1">
      <alignment horizontal="left" vertical="center" wrapText="1"/>
      <protection/>
    </xf>
    <xf numFmtId="49" fontId="21" fillId="0" borderId="23" xfId="0" applyNumberFormat="1" applyFont="1" applyFill="1" applyBorder="1" applyAlignment="1">
      <alignment vertical="center"/>
    </xf>
    <xf numFmtId="9" fontId="18" fillId="0" borderId="23" xfId="47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49" fontId="26" fillId="0" borderId="23" xfId="0" applyNumberFormat="1" applyFont="1" applyBorder="1" applyAlignment="1">
      <alignment vertical="center" wrapText="1"/>
    </xf>
    <xf numFmtId="49" fontId="18" fillId="33" borderId="14" xfId="35" applyNumberFormat="1" applyFont="1" applyFill="1" applyBorder="1" applyAlignment="1">
      <alignment horizontal="center" vertical="center" wrapText="1"/>
      <protection/>
    </xf>
    <xf numFmtId="49" fontId="18" fillId="33" borderId="15" xfId="35" applyNumberFormat="1" applyFont="1" applyFill="1" applyBorder="1" applyAlignment="1">
      <alignment horizontal="center" vertical="center" wrapText="1"/>
      <protection/>
    </xf>
    <xf numFmtId="0" fontId="18" fillId="33" borderId="15" xfId="35" applyFont="1" applyFill="1" applyBorder="1" applyAlignment="1">
      <alignment horizontal="left" vertical="center" wrapText="1"/>
      <protection/>
    </xf>
    <xf numFmtId="49" fontId="18" fillId="33" borderId="24" xfId="35" applyNumberFormat="1" applyFont="1" applyFill="1" applyBorder="1" applyAlignment="1">
      <alignment horizontal="center" vertical="center" wrapText="1"/>
      <protection/>
    </xf>
    <xf numFmtId="49" fontId="18" fillId="33" borderId="16" xfId="35" applyNumberFormat="1" applyFont="1" applyFill="1" applyBorder="1" applyAlignment="1">
      <alignment horizontal="center" vertical="center" wrapText="1"/>
      <protection/>
    </xf>
    <xf numFmtId="0" fontId="18" fillId="33" borderId="16" xfId="35" applyFont="1" applyFill="1" applyBorder="1" applyAlignment="1">
      <alignment horizontal="left" vertical="center" wrapText="1"/>
      <protection/>
    </xf>
    <xf numFmtId="49" fontId="26" fillId="0" borderId="25" xfId="0" applyNumberFormat="1" applyFont="1" applyBorder="1" applyAlignment="1">
      <alignment vertical="center" wrapText="1"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千分位 2" xfId="40"/>
    <cellStyle name="千分位 2 2" xfId="41"/>
    <cellStyle name="千分位 3" xfId="42"/>
    <cellStyle name="Comma [0]" xfId="43"/>
    <cellStyle name="中等" xfId="44"/>
    <cellStyle name="合計" xfId="45"/>
    <cellStyle name="好" xfId="46"/>
    <cellStyle name="Percent" xfId="47"/>
    <cellStyle name="百分比 2" xfId="48"/>
    <cellStyle name="百分比 3" xfId="49"/>
    <cellStyle name="計算方式" xfId="50"/>
    <cellStyle name="Currency" xfId="51"/>
    <cellStyle name="Currency [0]" xfId="52"/>
    <cellStyle name="連結的儲存格" xfId="53"/>
    <cellStyle name="備註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&#38520;&#36039;&#20358;&#33274;&#25237;&#36039;\&#32113;&#35336;&#36039;&#26009;\2015-09%20&#38520;&#36039;&#22312;&#21488;&#25237;&#36039;&#20107;&#26989;&#21517;&#376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細"/>
      <sheetName val="名錄"/>
      <sheetName val="分業統計表"/>
      <sheetName val="分業統計表-公式"/>
      <sheetName val="名錄-統計用"/>
      <sheetName val="明細-統計用"/>
    </sheetNames>
    <sheetDataSet>
      <sheetData sheetId="1">
        <row r="2">
          <cell r="C2" t="str">
            <v>大陸商山東航空股份有限公司</v>
          </cell>
          <cell r="D2" t="str">
            <v>28982159</v>
          </cell>
          <cell r="E2" t="str">
            <v>臺北市松山區民生東路三段128號7樓之2 </v>
          </cell>
          <cell r="F2">
            <v>500000</v>
          </cell>
          <cell r="G2">
            <v>15.247621371066113</v>
          </cell>
          <cell r="H2" t="str">
            <v>運輸及倉儲業</v>
          </cell>
          <cell r="I2" t="str">
            <v/>
          </cell>
        </row>
        <row r="3">
          <cell r="C3" t="str">
            <v>大陸商中國南方航空股份有限公司</v>
          </cell>
          <cell r="D3" t="str">
            <v>28981855</v>
          </cell>
          <cell r="E3" t="str">
            <v>臺北市中山區民生東路3段69號1樓</v>
          </cell>
          <cell r="F3">
            <v>2000000</v>
          </cell>
          <cell r="G3">
            <v>60.990485484264454</v>
          </cell>
          <cell r="H3" t="str">
            <v>運輸及倉儲業</v>
          </cell>
          <cell r="I3" t="str">
            <v/>
          </cell>
        </row>
        <row r="4">
          <cell r="C4" t="str">
            <v>大陸商中國國際航空股份有限公司</v>
          </cell>
          <cell r="D4">
            <v>28982003</v>
          </cell>
          <cell r="E4" t="str">
            <v>臺北市松山區民生東路三段134號4樓</v>
          </cell>
          <cell r="F4">
            <v>2000000</v>
          </cell>
          <cell r="G4">
            <v>60.990485484264454</v>
          </cell>
          <cell r="H4" t="str">
            <v>運輸及倉儲業</v>
          </cell>
          <cell r="I4" t="str">
            <v/>
          </cell>
        </row>
        <row r="5">
          <cell r="C5" t="str">
            <v>大陸商中國東方航空股份有限公司</v>
          </cell>
          <cell r="D5" t="str">
            <v>28982361</v>
          </cell>
          <cell r="E5" t="str">
            <v>臺北市松山區民生東路三段134號5樓</v>
          </cell>
          <cell r="F5">
            <v>2000000</v>
          </cell>
          <cell r="G5">
            <v>60.990485484264454</v>
          </cell>
          <cell r="H5" t="str">
            <v>運輸及倉儲業</v>
          </cell>
          <cell r="I5" t="str">
            <v/>
          </cell>
        </row>
        <row r="6">
          <cell r="C6" t="str">
            <v>大陸商海南航空股份有限公司</v>
          </cell>
          <cell r="D6" t="str">
            <v>28982025</v>
          </cell>
          <cell r="E6" t="str">
            <v>臺北市中山區建國北路二段1號10樓</v>
          </cell>
          <cell r="F6">
            <v>2000000</v>
          </cell>
          <cell r="G6">
            <v>60.990485484264454</v>
          </cell>
          <cell r="H6" t="str">
            <v>運輸及倉儲業</v>
          </cell>
          <cell r="I6" t="str">
            <v/>
          </cell>
        </row>
        <row r="7">
          <cell r="C7" t="str">
            <v>大陸商深圳航空有限公司</v>
          </cell>
          <cell r="D7" t="str">
            <v>28982355</v>
          </cell>
          <cell r="E7" t="str">
            <v>臺北市中山區松江路111號8樓</v>
          </cell>
          <cell r="F7">
            <v>2000000</v>
          </cell>
          <cell r="G7">
            <v>60.990485484264454</v>
          </cell>
          <cell r="H7" t="str">
            <v>運輸及倉儲業</v>
          </cell>
          <cell r="I7" t="str">
            <v/>
          </cell>
        </row>
        <row r="8">
          <cell r="C8" t="str">
            <v>大陸商廈門航空有限公司</v>
          </cell>
          <cell r="D8" t="str">
            <v>28982019</v>
          </cell>
          <cell r="E8" t="str">
            <v>臺北市中山區民生東路三段71號1、2樓</v>
          </cell>
          <cell r="F8">
            <v>2000000</v>
          </cell>
          <cell r="G8">
            <v>60.990485484264454</v>
          </cell>
          <cell r="H8" t="str">
            <v>運輸及倉儲業</v>
          </cell>
          <cell r="I8" t="str">
            <v/>
          </cell>
        </row>
        <row r="9">
          <cell r="C9" t="str">
            <v>臺灣新大陸資訊科技股份有限公司</v>
          </cell>
          <cell r="D9" t="str">
            <v>28917453</v>
          </cell>
          <cell r="E9" t="str">
            <v>臺北縣中和市連城路268號7樓之6</v>
          </cell>
          <cell r="F9">
            <v>48799857</v>
          </cell>
          <cell r="G9">
            <v>1611.0022690437602</v>
          </cell>
          <cell r="H9" t="str">
            <v>批發及零售業</v>
          </cell>
          <cell r="I9" t="str">
            <v/>
          </cell>
        </row>
        <row r="10">
          <cell r="C10" t="str">
            <v>大陸商上海航空股份有限公司</v>
          </cell>
          <cell r="D10" t="str">
            <v>28983827</v>
          </cell>
          <cell r="E10" t="str">
            <v>臺北市中山區松江路148號4樓</v>
          </cell>
          <cell r="F10">
            <v>1000000</v>
          </cell>
          <cell r="G10">
            <v>30.413793103448278</v>
          </cell>
          <cell r="H10" t="str">
            <v>運輸及倉儲業</v>
          </cell>
          <cell r="I10" t="str">
            <v>廢止許可已清算完結</v>
          </cell>
        </row>
        <row r="11">
          <cell r="C11" t="str">
            <v>昆侖萬維股份有限公司</v>
          </cell>
          <cell r="D11" t="str">
            <v>---</v>
          </cell>
          <cell r="E11" t="str">
            <v>---</v>
          </cell>
          <cell r="F11">
            <v>13500000</v>
          </cell>
          <cell r="G11">
            <v>410.58620689655174</v>
          </cell>
          <cell r="H11" t="str">
            <v>資訊軟體服務業</v>
          </cell>
          <cell r="I11" t="str">
            <v>未審定</v>
          </cell>
        </row>
        <row r="12">
          <cell r="C12" t="str">
            <v>大陸商華娛無線科技有限公司</v>
          </cell>
          <cell r="D12" t="str">
            <v>28991072</v>
          </cell>
          <cell r="E12" t="str">
            <v>臺北市中山區復華里建國北路2段3巷15號2樓</v>
          </cell>
          <cell r="F12">
            <v>1500000</v>
          </cell>
          <cell r="G12">
            <v>46.01398601398602</v>
          </cell>
          <cell r="H12" t="str">
            <v>資訊軟體服務業</v>
          </cell>
          <cell r="I12" t="str">
            <v/>
          </cell>
        </row>
        <row r="13">
          <cell r="C13" t="str">
            <v>台灣炎世科技有限公司</v>
          </cell>
          <cell r="D13" t="str">
            <v>24491337</v>
          </cell>
          <cell r="E13" t="str">
            <v>臺北市中正區忠孝西路1段50號23樓之26</v>
          </cell>
          <cell r="F13">
            <v>5000000</v>
          </cell>
          <cell r="G13">
            <v>154.69595777052365</v>
          </cell>
          <cell r="H13" t="str">
            <v>資訊軟體服務業</v>
          </cell>
          <cell r="I13" t="str">
            <v/>
          </cell>
        </row>
        <row r="14">
          <cell r="C14" t="str">
            <v>中國金貿有限公司</v>
          </cell>
          <cell r="D14" t="str">
            <v>24473295</v>
          </cell>
          <cell r="E14" t="str">
            <v>臺北市信義區信義路5段7號61樓</v>
          </cell>
          <cell r="F14">
            <v>33000000</v>
          </cell>
          <cell r="G14">
            <v>1012.3076923076924</v>
          </cell>
          <cell r="H14" t="str">
            <v>批發及零售業</v>
          </cell>
          <cell r="I14" t="str">
            <v/>
          </cell>
        </row>
        <row r="15">
          <cell r="C15" t="str">
            <v>完美世界互動科技股份有限公司</v>
          </cell>
          <cell r="D15">
            <v>24483131</v>
          </cell>
          <cell r="E15" t="str">
            <v>臺北市松山區民生東路3段156號9樓</v>
          </cell>
          <cell r="F15">
            <v>112200000</v>
          </cell>
          <cell r="G15">
            <v>3441.8461538461543</v>
          </cell>
          <cell r="H15" t="str">
            <v>資訊軟體服務業</v>
          </cell>
          <cell r="I15" t="str">
            <v/>
          </cell>
        </row>
        <row r="16">
          <cell r="C16" t="str">
            <v>數字科技股份有限公司</v>
          </cell>
          <cell r="D16">
            <v>28466605</v>
          </cell>
          <cell r="E16" t="str">
            <v>臺北縣三重市重新路5段609巷4號10樓之9</v>
          </cell>
          <cell r="F16">
            <v>3200000</v>
          </cell>
          <cell r="G16">
            <v>98.16317016317016</v>
          </cell>
          <cell r="H16" t="str">
            <v>批發及零售業</v>
          </cell>
          <cell r="I16" t="str">
            <v>陸資持股已全數轉讓</v>
          </cell>
        </row>
        <row r="17">
          <cell r="C17" t="str">
            <v>大陸商廣州大凌實業股份有限公司</v>
          </cell>
          <cell r="D17" t="str">
            <v>28991734</v>
          </cell>
          <cell r="E17" t="str">
            <v>臺北市士林區承德路4段83號6樓</v>
          </cell>
          <cell r="F17">
            <v>8750000</v>
          </cell>
          <cell r="G17">
            <v>270.5912508544087</v>
          </cell>
          <cell r="H17" t="str">
            <v>批發及零售業</v>
          </cell>
          <cell r="I17" t="str">
            <v>停業至104年10月25日</v>
          </cell>
        </row>
        <row r="18">
          <cell r="C18" t="str">
            <v>香港商香港及成有限公司</v>
          </cell>
          <cell r="D18" t="str">
            <v>28990566</v>
          </cell>
          <cell r="E18" t="str">
            <v>臺北縣中和市建二路111號 </v>
          </cell>
          <cell r="F18">
            <v>20000000</v>
          </cell>
          <cell r="G18">
            <v>618.49428766722</v>
          </cell>
          <cell r="H18" t="str">
            <v>資訊軟體服務業</v>
          </cell>
          <cell r="I18" t="str">
            <v/>
          </cell>
        </row>
        <row r="19">
          <cell r="C19" t="str">
            <v>乾德電子有限公司</v>
          </cell>
          <cell r="D19" t="str">
            <v>29137407</v>
          </cell>
          <cell r="E19" t="str">
            <v>臺北縣新店市民權路115號10樓</v>
          </cell>
          <cell r="F19">
            <v>25000000</v>
          </cell>
          <cell r="G19">
            <v>820.885469601669</v>
          </cell>
          <cell r="H19" t="str">
            <v>批發及零售業</v>
          </cell>
          <cell r="I19" t="str">
            <v/>
          </cell>
        </row>
        <row r="20">
          <cell r="C20" t="str">
            <v>大洋媒體科技有限公司</v>
          </cell>
          <cell r="D20" t="str">
            <v>25108540</v>
          </cell>
          <cell r="E20" t="str">
            <v>臺北市內湖區瑞光路478巷18弄22號1樓</v>
          </cell>
          <cell r="F20">
            <v>2400000</v>
          </cell>
          <cell r="G20">
            <v>74.21931452006639</v>
          </cell>
          <cell r="H20" t="str">
            <v>資訊軟體服務業</v>
          </cell>
          <cell r="I20" t="str">
            <v/>
          </cell>
        </row>
        <row r="21">
          <cell r="C21" t="str">
            <v>環鴻科技股份有限公司</v>
          </cell>
          <cell r="D21" t="str">
            <v>28990714</v>
          </cell>
          <cell r="E21" t="str">
            <v>南投縣草屯鎮太平路1段351巷141號</v>
          </cell>
          <cell r="F21">
            <v>980000000</v>
          </cell>
          <cell r="G21">
            <v>30306.220095693778</v>
          </cell>
          <cell r="H21" t="str">
            <v>電腦、電子產品及光學製品製造業</v>
          </cell>
          <cell r="I21" t="str">
            <v/>
          </cell>
        </row>
        <row r="22">
          <cell r="C22" t="str">
            <v>縱信股份有限公司</v>
          </cell>
          <cell r="D22" t="str">
            <v>25125479 </v>
          </cell>
          <cell r="E22" t="str">
            <v>臺北市信義區信義路5段8號14樓</v>
          </cell>
          <cell r="F22">
            <v>733500</v>
          </cell>
          <cell r="G22">
            <v>23.505811287483866</v>
          </cell>
          <cell r="H22" t="str">
            <v>批發及零售業</v>
          </cell>
          <cell r="I22" t="str">
            <v>解散已清算完結</v>
          </cell>
        </row>
        <row r="23">
          <cell r="C23" t="str">
            <v>台灣雷柏有限公司</v>
          </cell>
          <cell r="D23" t="str">
            <v>---</v>
          </cell>
          <cell r="E23" t="str">
            <v>---</v>
          </cell>
          <cell r="F23">
            <v>7000000</v>
          </cell>
          <cell r="G23">
            <v>216.47300068352698</v>
          </cell>
          <cell r="H23" t="str">
            <v>批發及零售業</v>
          </cell>
          <cell r="I23" t="str">
            <v>未審定</v>
          </cell>
        </row>
        <row r="24">
          <cell r="C24" t="str">
            <v>台灣環球數碼創意科技股份有限公司</v>
          </cell>
          <cell r="D24" t="str">
            <v>---</v>
          </cell>
          <cell r="E24" t="str">
            <v>---</v>
          </cell>
          <cell r="F24">
            <v>500000</v>
          </cell>
          <cell r="G24">
            <v>15.462357191680498</v>
          </cell>
          <cell r="H24" t="str">
            <v>資訊軟體服務業</v>
          </cell>
          <cell r="I24" t="str">
            <v>未審定</v>
          </cell>
        </row>
        <row r="25">
          <cell r="C25" t="str">
            <v>鼎新電腦股份有限公司</v>
          </cell>
          <cell r="D25" t="str">
            <v>28682266</v>
          </cell>
          <cell r="E25" t="str">
            <v>臺北縣新店市中興路1段222號1-13樓</v>
          </cell>
          <cell r="F25">
            <v>763689880</v>
          </cell>
          <cell r="G25">
            <v>23658.47087224861</v>
          </cell>
          <cell r="H25" t="str">
            <v>資訊軟體服務業</v>
          </cell>
          <cell r="I25" t="str">
            <v/>
          </cell>
        </row>
        <row r="26">
          <cell r="C26" t="str">
            <v>新加坡商桑德國際股份有限公司</v>
          </cell>
          <cell r="D26" t="str">
            <v>28993043 </v>
          </cell>
          <cell r="E26" t="str">
            <v>臺北市信義區松仁路89號16樓</v>
          </cell>
          <cell r="F26">
            <v>100000</v>
          </cell>
          <cell r="G26">
            <v>3.0979159855108476</v>
          </cell>
          <cell r="H26" t="str">
            <v>廢污水處理業</v>
          </cell>
          <cell r="I26" t="str">
            <v>撤回認許已清算完結</v>
          </cell>
        </row>
        <row r="27">
          <cell r="C27" t="str">
            <v>澳大利亞商成冠群星國際有限公司</v>
          </cell>
          <cell r="D27" t="str">
            <v>28991262</v>
          </cell>
          <cell r="E27" t="str">
            <v>桃園縣中壢市普慶里金鋒二街25巷4號2樓</v>
          </cell>
          <cell r="F27">
            <v>500000</v>
          </cell>
          <cell r="G27">
            <v>15.489579927554237</v>
          </cell>
          <cell r="H27" t="str">
            <v>批發及零售業</v>
          </cell>
          <cell r="I27" t="str">
            <v/>
          </cell>
        </row>
        <row r="28">
          <cell r="C28" t="str">
            <v>奇鵬國際有限公司</v>
          </cell>
          <cell r="D28" t="str">
            <v>25110399</v>
          </cell>
          <cell r="E28" t="str">
            <v>台北市中正區北平東路16號5樓之3</v>
          </cell>
          <cell r="F28">
            <v>6600000</v>
          </cell>
          <cell r="G28">
            <v>204.46245504371595</v>
          </cell>
          <cell r="H28" t="str">
            <v>批發及零售業</v>
          </cell>
          <cell r="I28" t="str">
            <v/>
          </cell>
        </row>
        <row r="29">
          <cell r="C29" t="str">
            <v>福盛達有限公司</v>
          </cell>
          <cell r="D29" t="str">
            <v>25112018</v>
          </cell>
          <cell r="E29" t="str">
            <v>臺北市萬華區德昌街214號</v>
          </cell>
          <cell r="F29">
            <v>9950000</v>
          </cell>
          <cell r="G29">
            <v>309.0650668117953</v>
          </cell>
          <cell r="H29" t="str">
            <v>批發及零售業</v>
          </cell>
          <cell r="I29" t="str">
            <v/>
          </cell>
        </row>
        <row r="30">
          <cell r="C30" t="str">
            <v>臺灣順野嘉工貿有限公司</v>
          </cell>
          <cell r="D30" t="str">
            <v>25126575 </v>
          </cell>
          <cell r="E30" t="str">
            <v>臺北市大安區忠孝東路4段169號11樓之1  </v>
          </cell>
          <cell r="F30">
            <v>500000</v>
          </cell>
          <cell r="G30">
            <v>15.489579927554237</v>
          </cell>
          <cell r="H30" t="str">
            <v>批發及零售業</v>
          </cell>
          <cell r="I30" t="str">
            <v>解散</v>
          </cell>
        </row>
        <row r="31">
          <cell r="C31" t="str">
            <v>龍大昌精密工業有限公司</v>
          </cell>
          <cell r="D31" t="str">
            <v>29154720</v>
          </cell>
          <cell r="E31" t="str">
            <v>臺北縣樹林市味王街1號</v>
          </cell>
          <cell r="F31">
            <v>38160000</v>
          </cell>
          <cell r="G31">
            <v>1182.1647400709394</v>
          </cell>
          <cell r="H31" t="str">
            <v>電腦、電子產品及光學製品製造業</v>
          </cell>
          <cell r="I31" t="str">
            <v/>
          </cell>
        </row>
        <row r="32">
          <cell r="C32" t="str">
            <v>揚州冶春淮揚美食股份有限公司</v>
          </cell>
          <cell r="D32">
            <v>25122418</v>
          </cell>
          <cell r="E32" t="str">
            <v>臺北市松山區八德路4段138號11樓</v>
          </cell>
          <cell r="F32">
            <v>112725000</v>
          </cell>
          <cell r="G32">
            <v>3536.553059264003</v>
          </cell>
          <cell r="H32" t="str">
            <v>餐飲業</v>
          </cell>
          <cell r="I32" t="str">
            <v/>
          </cell>
        </row>
        <row r="33">
          <cell r="C33" t="str">
            <v>兆曜電子科技股份有限公司</v>
          </cell>
          <cell r="D33" t="str">
            <v>25189120</v>
          </cell>
          <cell r="E33" t="str">
            <v>新竹市關新路27號2樓之2</v>
          </cell>
          <cell r="F33">
            <v>10800000</v>
          </cell>
          <cell r="G33">
            <v>334.4495714437719</v>
          </cell>
          <cell r="H33" t="str">
            <v>資訊軟體服務業</v>
          </cell>
          <cell r="I33" t="str">
            <v/>
          </cell>
        </row>
        <row r="34">
          <cell r="C34" t="str">
            <v>大陸商瀋陽新東北電氣有限公司</v>
          </cell>
          <cell r="D34" t="str">
            <v>---</v>
          </cell>
          <cell r="F34">
            <v>100000000</v>
          </cell>
          <cell r="G34">
            <v>3097.9159855108473</v>
          </cell>
          <cell r="H34" t="str">
            <v>電腦、電子產品及光學製品製造業</v>
          </cell>
          <cell r="I34" t="str">
            <v>未審定</v>
          </cell>
        </row>
        <row r="35">
          <cell r="C35" t="str">
            <v>香港商香港快運航空有限公司</v>
          </cell>
          <cell r="D35" t="str">
            <v>28992754</v>
          </cell>
          <cell r="E35" t="str">
            <v>臺北市松山區民生東路3段156號19樓之2</v>
          </cell>
          <cell r="F35">
            <v>5000000</v>
          </cell>
          <cell r="G35">
            <v>162.8356662489039</v>
          </cell>
          <cell r="H35" t="str">
            <v>運輸及倉儲業</v>
          </cell>
          <cell r="I35" t="str">
            <v/>
          </cell>
        </row>
        <row r="36">
          <cell r="C36" t="str">
            <v>環龍工業股份有限公司</v>
          </cell>
          <cell r="D36" t="str">
            <v>25122493</v>
          </cell>
          <cell r="E36" t="str">
            <v>臺北市中山區松江路54號4樓之3</v>
          </cell>
          <cell r="F36">
            <v>300000</v>
          </cell>
          <cell r="G36">
            <v>9.401820546163849</v>
          </cell>
          <cell r="H36" t="str">
            <v>批發及零售業</v>
          </cell>
          <cell r="I36" t="str">
            <v>停業至104年05月15日</v>
          </cell>
        </row>
        <row r="37">
          <cell r="C37" t="str">
            <v>博基生化科技有限公司</v>
          </cell>
          <cell r="D37" t="str">
            <v>29149375</v>
          </cell>
          <cell r="E37" t="str">
            <v>臺北縣汐止市中興路183巷39號3樓</v>
          </cell>
          <cell r="F37">
            <v>1920000</v>
          </cell>
          <cell r="G37">
            <v>60.17165149544863</v>
          </cell>
          <cell r="H37" t="str">
            <v>批發及零售業</v>
          </cell>
          <cell r="I37" t="str">
            <v>解散</v>
          </cell>
        </row>
        <row r="38">
          <cell r="C38" t="str">
            <v>芯智股份有限公司</v>
          </cell>
          <cell r="D38">
            <v>25114971</v>
          </cell>
          <cell r="E38" t="str">
            <v>臺北市信義區忠孝東路5段689號9樓</v>
          </cell>
          <cell r="F38">
            <v>10000000</v>
          </cell>
          <cell r="G38">
            <v>313.21637389783984</v>
          </cell>
          <cell r="H38" t="str">
            <v>電子零組件製造業</v>
          </cell>
          <cell r="I38" t="str">
            <v/>
          </cell>
        </row>
        <row r="39">
          <cell r="C39" t="str">
            <v>氟聚高科技股份有限公司</v>
          </cell>
          <cell r="D39" t="str">
            <v>---</v>
          </cell>
          <cell r="E39" t="str">
            <v>---</v>
          </cell>
          <cell r="F39">
            <v>14000000</v>
          </cell>
          <cell r="G39">
            <v>438.75162548764627</v>
          </cell>
          <cell r="H39" t="str">
            <v>批發及零售業</v>
          </cell>
          <cell r="I39" t="str">
            <v>未審定</v>
          </cell>
        </row>
        <row r="40">
          <cell r="C40" t="str">
            <v>香港商香港佰草集有限公司</v>
          </cell>
          <cell r="D40" t="str">
            <v>28996891 </v>
          </cell>
          <cell r="E40" t="str">
            <v>臺北市大安區建安里敦化南路1段205號8樓之4</v>
          </cell>
          <cell r="F40">
            <v>8350000</v>
          </cell>
          <cell r="G40">
            <v>261.78831201404563</v>
          </cell>
          <cell r="H40" t="str">
            <v>批發及零售業</v>
          </cell>
          <cell r="I40" t="str">
            <v/>
          </cell>
        </row>
        <row r="41">
          <cell r="C41" t="str">
            <v>大陸商山東海豐航運有限公司</v>
          </cell>
          <cell r="D41" t="str">
            <v> 53006616</v>
          </cell>
          <cell r="E41" t="str">
            <v>台北市中山區民生東路3段69、71號9樓</v>
          </cell>
          <cell r="F41">
            <v>12000000</v>
          </cell>
          <cell r="G41">
            <v>380.7407686369029</v>
          </cell>
          <cell r="H41" t="str">
            <v>運輸及倉儲業</v>
          </cell>
          <cell r="I41" t="str">
            <v/>
          </cell>
        </row>
        <row r="42">
          <cell r="C42" t="str">
            <v>香港商現代傳播有限公司</v>
          </cell>
          <cell r="D42" t="str">
            <v>28999356</v>
          </cell>
          <cell r="E42" t="str">
            <v>臺北市信義區信義路5段7號46樓</v>
          </cell>
          <cell r="F42">
            <v>10000000</v>
          </cell>
          <cell r="G42">
            <v>317.28397386408574</v>
          </cell>
          <cell r="H42" t="str">
            <v>批發及零售業</v>
          </cell>
          <cell r="I42" t="str">
            <v/>
          </cell>
        </row>
        <row r="43">
          <cell r="C43" t="str">
            <v>品高正通有限公司</v>
          </cell>
          <cell r="D43" t="str">
            <v>53072018</v>
          </cell>
          <cell r="E43" t="str">
            <v>桃園縣桃園市南平路86號1樓</v>
          </cell>
          <cell r="F43">
            <v>2000000</v>
          </cell>
          <cell r="G43">
            <v>63.45679477281715</v>
          </cell>
          <cell r="H43" t="str">
            <v>會議服務業</v>
          </cell>
          <cell r="I43" t="str">
            <v>解散</v>
          </cell>
        </row>
        <row r="44">
          <cell r="C44" t="str">
            <v>晨陽開發有限公司</v>
          </cell>
          <cell r="D44" t="str">
            <v>53089812</v>
          </cell>
          <cell r="E44" t="str">
            <v>臺北市信義區忠孝東路4段563號8樓</v>
          </cell>
          <cell r="F44">
            <v>500000</v>
          </cell>
          <cell r="G44">
            <v>15.864198693204287</v>
          </cell>
          <cell r="H44" t="str">
            <v>批發及零售業</v>
          </cell>
          <cell r="I44" t="str">
            <v/>
          </cell>
        </row>
        <row r="45">
          <cell r="C45" t="str">
            <v>獐子島漁業有限公司</v>
          </cell>
          <cell r="D45" t="str">
            <v>29154572</v>
          </cell>
          <cell r="E45" t="str">
            <v>臺北縣林口鄉西林村仁愛路2段62巷57號</v>
          </cell>
          <cell r="F45">
            <v>32000000</v>
          </cell>
          <cell r="G45">
            <v>1015.3087163650744</v>
          </cell>
          <cell r="H45" t="str">
            <v>批發及零售業</v>
          </cell>
          <cell r="I45" t="str">
            <v/>
          </cell>
        </row>
        <row r="46">
          <cell r="C46" t="str">
            <v>運城包裝設計有限公司</v>
          </cell>
          <cell r="D46" t="str">
            <v>53113756</v>
          </cell>
          <cell r="E46" t="str">
            <v>臺北市大安區復興南路1段380號12樓</v>
          </cell>
          <cell r="F46">
            <v>6600000</v>
          </cell>
          <cell r="G46">
            <v>209.62108441705382</v>
          </cell>
          <cell r="H46" t="str">
            <v>專業設計服務業</v>
          </cell>
          <cell r="I46" t="str">
            <v>解散</v>
          </cell>
        </row>
        <row r="47">
          <cell r="C47" t="str">
            <v>台灣愛麗芬進出口有限公司</v>
          </cell>
          <cell r="D47" t="str">
            <v>25135737 </v>
          </cell>
          <cell r="E47" t="str">
            <v>臺北市信義區信義路5段8號14樓</v>
          </cell>
          <cell r="F47">
            <v>11214000</v>
          </cell>
          <cell r="G47">
            <v>355.8022482911858</v>
          </cell>
          <cell r="H47" t="str">
            <v>批發及零售業</v>
          </cell>
          <cell r="I47" t="str">
            <v/>
          </cell>
        </row>
        <row r="48">
          <cell r="C48" t="str">
            <v>台灣中泉國際有限公司</v>
          </cell>
          <cell r="D48" t="str">
            <v>25125040 </v>
          </cell>
          <cell r="E48" t="str">
            <v>臺北市大同區市民大道1段211號12樓之18、19</v>
          </cell>
          <cell r="F48">
            <v>32000000</v>
          </cell>
          <cell r="G48">
            <v>1015.3087163650744</v>
          </cell>
          <cell r="H48" t="str">
            <v>批發及零售業</v>
          </cell>
          <cell r="I48" t="str">
            <v/>
          </cell>
        </row>
        <row r="49">
          <cell r="C49" t="str">
            <v>泓淋科技有限公司</v>
          </cell>
          <cell r="D49" t="str">
            <v>25147993</v>
          </cell>
          <cell r="E49" t="str">
            <v>臺北市內湖區新湖一路143號4樓</v>
          </cell>
          <cell r="F49">
            <v>70000000</v>
          </cell>
          <cell r="G49">
            <v>2220.8826422158063</v>
          </cell>
          <cell r="H49" t="str">
            <v>批發及零售業</v>
          </cell>
          <cell r="I49" t="str">
            <v/>
          </cell>
        </row>
        <row r="50">
          <cell r="C50" t="str">
            <v>雲龍軒黃金股份有限公司</v>
          </cell>
          <cell r="D50" t="str">
            <v>53082091</v>
          </cell>
          <cell r="E50" t="str">
            <v>臺北市松山區敦化北路167號18樓</v>
          </cell>
          <cell r="F50">
            <v>6400000</v>
          </cell>
          <cell r="G50">
            <v>203.0521272883023</v>
          </cell>
          <cell r="H50" t="str">
            <v>批發及零售業</v>
          </cell>
          <cell r="I50" t="str">
            <v/>
          </cell>
        </row>
        <row r="51">
          <cell r="C51" t="str">
            <v>金門延銘開發建設有限公司</v>
          </cell>
          <cell r="D51" t="str">
            <v>53001767</v>
          </cell>
          <cell r="E51" t="str">
            <v>金門縣金城鎮北門里民生路25號12樓之2</v>
          </cell>
          <cell r="F51">
            <v>629224000</v>
          </cell>
          <cell r="G51">
            <v>21023.5840921349</v>
          </cell>
          <cell r="H51" t="str">
            <v>住宿服務業</v>
          </cell>
          <cell r="I51" t="str">
            <v/>
          </cell>
        </row>
        <row r="52">
          <cell r="C52" t="str">
            <v>臺灣超大現代農業有限公司</v>
          </cell>
          <cell r="D52" t="str">
            <v>53147101</v>
          </cell>
          <cell r="E52" t="str">
            <v>雲林縣斗南鎮北銘里永安街57號4樓</v>
          </cell>
          <cell r="F52">
            <v>40500000</v>
          </cell>
          <cell r="G52">
            <v>1324.567736826808</v>
          </cell>
          <cell r="H52" t="str">
            <v>批發及零售業</v>
          </cell>
          <cell r="I52" t="str">
            <v/>
          </cell>
        </row>
        <row r="53">
          <cell r="C53" t="str">
            <v>臺灣浙江名品展示中心有限公司</v>
          </cell>
          <cell r="D53" t="str">
            <v>---</v>
          </cell>
          <cell r="E53" t="str">
            <v>---</v>
          </cell>
          <cell r="F53">
            <v>15000000</v>
          </cell>
          <cell r="G53">
            <v>475.9034233319585</v>
          </cell>
          <cell r="H53" t="str">
            <v>批發及零售業</v>
          </cell>
          <cell r="I53" t="str">
            <v>未審定</v>
          </cell>
        </row>
        <row r="54">
          <cell r="C54" t="str">
            <v>國際富豪汽車股份有限公司</v>
          </cell>
          <cell r="D54" t="str">
            <v>24413656 </v>
          </cell>
          <cell r="E54" t="str">
            <v>桃園縣桃園市復興路207號7樓之2</v>
          </cell>
          <cell r="F54">
            <v>50000000</v>
          </cell>
          <cell r="G54">
            <v>1564.3576747387522</v>
          </cell>
          <cell r="H54" t="str">
            <v>批發及零售業</v>
          </cell>
          <cell r="I54" t="str">
            <v/>
          </cell>
        </row>
        <row r="55">
          <cell r="C55" t="str">
            <v>香港商中檢實業有限公司</v>
          </cell>
          <cell r="D55">
            <v>29181607</v>
          </cell>
          <cell r="E55" t="str">
            <v>臺北市內湖區湖元里行愛路78巷28號5樓之4</v>
          </cell>
          <cell r="F55">
            <v>69590000</v>
          </cell>
          <cell r="G55">
            <v>2323.0438020148927</v>
          </cell>
          <cell r="H55" t="str">
            <v>技術檢測及分析服務業</v>
          </cell>
          <cell r="I55" t="str">
            <v/>
          </cell>
        </row>
        <row r="56">
          <cell r="C56" t="str">
            <v>湧駿實業有限公司</v>
          </cell>
          <cell r="D56" t="str">
            <v>53182633</v>
          </cell>
          <cell r="E56" t="str">
            <v>臺北縣樹林市南園里6鄰佳園路3段498號3樓</v>
          </cell>
          <cell r="F56">
            <v>150000</v>
          </cell>
          <cell r="G56">
            <v>4.6930730242162575</v>
          </cell>
          <cell r="H56" t="str">
            <v>批發及零售業</v>
          </cell>
          <cell r="I56" t="str">
            <v>停業至103年07月30日</v>
          </cell>
        </row>
        <row r="57">
          <cell r="C57" t="str">
            <v>新正工股份有限公司</v>
          </cell>
          <cell r="D57" t="str">
            <v>29173917</v>
          </cell>
          <cell r="E57" t="str">
            <v>臺北縣三重市重新路3段105號2樓</v>
          </cell>
          <cell r="F57">
            <v>60000000</v>
          </cell>
          <cell r="G57">
            <v>1958.7430698955009</v>
          </cell>
          <cell r="H57" t="str">
            <v>批發及零售業</v>
          </cell>
          <cell r="I57" t="str">
            <v/>
          </cell>
        </row>
        <row r="58">
          <cell r="C58" t="str">
            <v>信龍貿易有限公司</v>
          </cell>
          <cell r="D58" t="str">
            <v>---</v>
          </cell>
          <cell r="E58" t="str">
            <v>---</v>
          </cell>
          <cell r="F58">
            <v>4500000</v>
          </cell>
          <cell r="G58">
            <v>140.7921907264877</v>
          </cell>
          <cell r="H58" t="str">
            <v>批發及零售業</v>
          </cell>
          <cell r="I58" t="str">
            <v>未審定</v>
          </cell>
        </row>
        <row r="59">
          <cell r="C59" t="str">
            <v>富貴一品國際發展有限公司</v>
          </cell>
          <cell r="D59" t="str">
            <v>---</v>
          </cell>
          <cell r="E59" t="str">
            <v>---</v>
          </cell>
          <cell r="F59">
            <v>1000000</v>
          </cell>
          <cell r="G59">
            <v>31.287153494775044</v>
          </cell>
          <cell r="H59" t="str">
            <v>批發及零售業</v>
          </cell>
          <cell r="I59" t="str">
            <v>未審定</v>
          </cell>
        </row>
        <row r="60">
          <cell r="C60" t="str">
            <v>鴻富食品實業有限公司</v>
          </cell>
          <cell r="D60" t="str">
            <v>24307064</v>
          </cell>
          <cell r="E60" t="str">
            <v>臺北市內湖區瑞光路478巷18弄30號3樓之1</v>
          </cell>
          <cell r="F60">
            <v>14000000</v>
          </cell>
          <cell r="G60">
            <v>448</v>
          </cell>
          <cell r="H60" t="str">
            <v>批發及零售業</v>
          </cell>
          <cell r="I60" t="str">
            <v/>
          </cell>
        </row>
        <row r="61">
          <cell r="C61" t="str">
            <v>迪夢兒生物科技有限公司</v>
          </cell>
          <cell r="D61" t="str">
            <v>25014683</v>
          </cell>
          <cell r="E61" t="str">
            <v>臺南市新營區新進路37號5樓之1</v>
          </cell>
          <cell r="F61">
            <v>6520000</v>
          </cell>
          <cell r="G61">
            <v>201.81384839198935</v>
          </cell>
          <cell r="H61" t="str">
            <v>電腦、電子產品及光學製品製造業</v>
          </cell>
          <cell r="I61" t="str">
            <v>停業至104年08月13日</v>
          </cell>
        </row>
        <row r="62">
          <cell r="C62" t="str">
            <v>超華食品有限公司</v>
          </cell>
          <cell r="D62" t="str">
            <v>53111820</v>
          </cell>
          <cell r="E62" t="str">
            <v>臺北市中山區天祥路60巷2號1樓</v>
          </cell>
          <cell r="F62">
            <v>250000</v>
          </cell>
          <cell r="G62">
            <v>7.738261057975052</v>
          </cell>
          <cell r="H62" t="str">
            <v>批發及零售業</v>
          </cell>
          <cell r="I62" t="str">
            <v>停業至103年01月31日</v>
          </cell>
        </row>
        <row r="63">
          <cell r="C63" t="str">
            <v>燦瑞半導體有限公司</v>
          </cell>
          <cell r="D63" t="str">
            <v>53169651</v>
          </cell>
          <cell r="E63" t="str">
            <v>桃園縣桃園市中山里中平路98號20樓之3</v>
          </cell>
          <cell r="F63">
            <v>5000000</v>
          </cell>
          <cell r="G63">
            <v>154.76522115950104</v>
          </cell>
          <cell r="H63" t="str">
            <v>批發及零售業</v>
          </cell>
          <cell r="I63" t="str">
            <v/>
          </cell>
        </row>
        <row r="64">
          <cell r="C64" t="str">
            <v>台灣聯縱智達管理顧問股份有限公司</v>
          </cell>
          <cell r="D64" t="str">
            <v> 53365176 </v>
          </cell>
          <cell r="E64" t="str">
            <v>臺中市西屯區福恩里工業區一路2巷3號4樓之2</v>
          </cell>
          <cell r="F64">
            <v>4000000</v>
          </cell>
          <cell r="G64">
            <v>134.36922541704965</v>
          </cell>
          <cell r="H64" t="str">
            <v>會議服務業</v>
          </cell>
          <cell r="I64" t="str">
            <v>停業至105年01月30日</v>
          </cell>
        </row>
        <row r="65">
          <cell r="C65" t="str">
            <v>歐華德國際電氣股份有限公司</v>
          </cell>
          <cell r="D65" t="str">
            <v> 53513330 </v>
          </cell>
          <cell r="E65" t="str">
            <v>桃園縣中壢市環北路400號20樓之3</v>
          </cell>
          <cell r="F65">
            <v>66000000</v>
          </cell>
          <cell r="G65">
            <v>2042.9009193054137</v>
          </cell>
          <cell r="H65" t="str">
            <v>批發及零售業</v>
          </cell>
          <cell r="I65" t="str">
            <v/>
          </cell>
        </row>
        <row r="66">
          <cell r="C66" t="str">
            <v>文筆網路科技有限公司</v>
          </cell>
          <cell r="D66">
            <v>53091520</v>
          </cell>
          <cell r="E66" t="str">
            <v>臺北市中正區水源路179號9樓</v>
          </cell>
          <cell r="F66">
            <v>250000000</v>
          </cell>
          <cell r="G66">
            <v>7738.261057975052</v>
          </cell>
          <cell r="H66" t="str">
            <v>資訊軟體服務業</v>
          </cell>
          <cell r="I66" t="str">
            <v/>
          </cell>
        </row>
        <row r="67">
          <cell r="C67" t="str">
            <v>臺灣京東方視訊有限公司</v>
          </cell>
          <cell r="D67" t="str">
            <v>53084422</v>
          </cell>
          <cell r="E67" t="str">
            <v>臺北市內湖區瑞光路2號6樓及7樓</v>
          </cell>
          <cell r="F67">
            <v>310850000</v>
          </cell>
          <cell r="G67">
            <v>9621.75379948618</v>
          </cell>
          <cell r="H67" t="str">
            <v>電腦、電子產品及光學製品製造業</v>
          </cell>
          <cell r="I67" t="str">
            <v/>
          </cell>
        </row>
        <row r="68">
          <cell r="C68" t="str">
            <v>京泰發展有限公司</v>
          </cell>
          <cell r="D68" t="str">
            <v>53096573</v>
          </cell>
          <cell r="E68" t="str">
            <v>臺北市信義區信義路5段7號70樓</v>
          </cell>
          <cell r="F68">
            <v>1937272000</v>
          </cell>
          <cell r="G68">
            <v>63376.261057975054</v>
          </cell>
          <cell r="H68" t="str">
            <v>批發及零售業</v>
          </cell>
          <cell r="I68" t="str">
            <v/>
          </cell>
        </row>
        <row r="69">
          <cell r="C69" t="str">
            <v>台灣華測檢測技術有限公司</v>
          </cell>
          <cell r="D69" t="str">
            <v>53151792</v>
          </cell>
          <cell r="E69" t="str">
            <v>桃園縣蘆竹鄉長興村南崁路二段9號5F之13</v>
          </cell>
          <cell r="F69">
            <v>4000000</v>
          </cell>
          <cell r="G69">
            <v>123.81217692760083</v>
          </cell>
          <cell r="H69" t="str">
            <v>技術檢測及分析服務業</v>
          </cell>
          <cell r="I69" t="str">
            <v/>
          </cell>
        </row>
        <row r="70">
          <cell r="C70" t="str">
            <v>網訊通訊股份有限公司</v>
          </cell>
          <cell r="D70" t="str">
            <v>53091922</v>
          </cell>
          <cell r="E70" t="str">
            <v>臺北市信義區信義路5段7號27樓（D-1室）</v>
          </cell>
          <cell r="F70">
            <v>7000000</v>
          </cell>
          <cell r="G70">
            <v>216.67130962330145</v>
          </cell>
          <cell r="H70" t="str">
            <v>資訊軟體服務業</v>
          </cell>
          <cell r="I70" t="str">
            <v/>
          </cell>
        </row>
        <row r="71">
          <cell r="C71" t="str">
            <v>大陸商愛麗芬有限公司</v>
          </cell>
          <cell r="D71" t="str">
            <v>---</v>
          </cell>
          <cell r="E71" t="str">
            <v>---</v>
          </cell>
          <cell r="F71">
            <v>6408000</v>
          </cell>
          <cell r="G71">
            <v>198.34710743801654</v>
          </cell>
          <cell r="H71" t="str">
            <v>批發及零售業</v>
          </cell>
          <cell r="I71" t="str">
            <v>未審定</v>
          </cell>
        </row>
        <row r="72">
          <cell r="C72" t="str">
            <v>台灣飛毛腿電子股份有限公司</v>
          </cell>
          <cell r="D72">
            <v>25105699</v>
          </cell>
          <cell r="E72" t="str">
            <v>臺北市大安區復興南路1段342號6樓</v>
          </cell>
          <cell r="F72">
            <v>2000000</v>
          </cell>
          <cell r="G72">
            <v>62.16392627358344</v>
          </cell>
          <cell r="H72" t="str">
            <v>批發及零售業</v>
          </cell>
          <cell r="I72" t="str">
            <v>解散</v>
          </cell>
        </row>
        <row r="73">
          <cell r="C73" t="str">
            <v>台灣城市動力股份有限公司</v>
          </cell>
          <cell r="D73">
            <v>29163354</v>
          </cell>
          <cell r="E73" t="str">
            <v>臺北縣新莊市五權一路3號4樓之1</v>
          </cell>
          <cell r="F73">
            <v>30000000</v>
          </cell>
          <cell r="G73">
            <v>932.4588941037516</v>
          </cell>
          <cell r="H73" t="str">
            <v>批發及零售業</v>
          </cell>
          <cell r="I73" t="str">
            <v/>
          </cell>
        </row>
        <row r="74">
          <cell r="C74" t="str">
            <v>臺灣紅蜻蜓企業有限公司</v>
          </cell>
          <cell r="D74" t="str">
            <v>89842151</v>
          </cell>
          <cell r="E74" t="str">
            <v>彰化縣埤頭鄉合興村斗苑西路437巷12之9號</v>
          </cell>
          <cell r="F74">
            <v>196350</v>
          </cell>
          <cell r="G74">
            <v>6.102943461909054</v>
          </cell>
          <cell r="H74" t="str">
            <v>成衣及服飾品製造業</v>
          </cell>
          <cell r="I74" t="str">
            <v/>
          </cell>
        </row>
        <row r="75">
          <cell r="C75" t="str">
            <v>大陸商山東共達電聲股份有限公司</v>
          </cell>
          <cell r="D75" t="str">
            <v> 53010885 </v>
          </cell>
          <cell r="E75" t="str">
            <v>臺北市內湖區堤頂大道2段15號8樓</v>
          </cell>
          <cell r="F75">
            <v>17500000</v>
          </cell>
          <cell r="G75">
            <v>543.9343548938551</v>
          </cell>
          <cell r="H75" t="str">
            <v>批發及零售業</v>
          </cell>
          <cell r="I75" t="str">
            <v/>
          </cell>
        </row>
        <row r="76">
          <cell r="C76" t="str">
            <v>大陸商泉州安通有限公司</v>
          </cell>
          <cell r="D76">
            <v>53013763</v>
          </cell>
          <cell r="E76" t="str">
            <v>臺北市中山區南京東路二段137號14樓</v>
          </cell>
          <cell r="F76">
            <v>9600000</v>
          </cell>
          <cell r="G76">
            <v>298.38684611320053</v>
          </cell>
          <cell r="H76" t="str">
            <v>批發及零售業</v>
          </cell>
          <cell r="I76" t="str">
            <v/>
          </cell>
        </row>
        <row r="77">
          <cell r="C77" t="str">
            <v>台灣海玉田科研有限公司</v>
          </cell>
          <cell r="D77" t="str">
            <v>53200392</v>
          </cell>
          <cell r="E77" t="str">
            <v>新北市新莊區中山路1段109號6樓之2</v>
          </cell>
          <cell r="F77">
            <v>500000</v>
          </cell>
          <cell r="G77">
            <v>15.54098156839586</v>
          </cell>
          <cell r="H77" t="str">
            <v>批發及零售業</v>
          </cell>
          <cell r="I77" t="str">
            <v>陸資持股已全數轉讓</v>
          </cell>
        </row>
        <row r="78">
          <cell r="C78" t="str">
            <v>愛歐特股份有限公司</v>
          </cell>
          <cell r="D78" t="str">
            <v>25119271</v>
          </cell>
          <cell r="E78" t="str">
            <v>臺北市信義區忠孝東路5段412-7號</v>
          </cell>
          <cell r="F78">
            <v>6300000</v>
          </cell>
          <cell r="G78">
            <v>197.1954425942156</v>
          </cell>
          <cell r="H78" t="str">
            <v>資訊軟體服務業</v>
          </cell>
          <cell r="I78" t="str">
            <v/>
          </cell>
        </row>
        <row r="79">
          <cell r="C79" t="str">
            <v>景浩國際實業股份有限公司</v>
          </cell>
          <cell r="D79" t="str">
            <v>25062404</v>
          </cell>
          <cell r="E79" t="str">
            <v>臺北縣中和市碧河里中山路2段405號6樓</v>
          </cell>
          <cell r="F79">
            <v>5000000</v>
          </cell>
          <cell r="G79">
            <v>156.50431951921874</v>
          </cell>
          <cell r="H79" t="str">
            <v>塑膠製品製造業</v>
          </cell>
          <cell r="I79" t="str">
            <v/>
          </cell>
        </row>
        <row r="80">
          <cell r="C80" t="str">
            <v>優立邦工業股份有限公司</v>
          </cell>
          <cell r="D80" t="str">
            <v>28856569</v>
          </cell>
          <cell r="E80" t="str">
            <v>臺北市松山區復興北路179號10樓之2</v>
          </cell>
          <cell r="F80">
            <v>1350000</v>
          </cell>
          <cell r="G80">
            <v>42.256166270189055</v>
          </cell>
          <cell r="H80" t="str">
            <v>廢污水處理業</v>
          </cell>
          <cell r="I80" t="str">
            <v/>
          </cell>
        </row>
        <row r="81">
          <cell r="C81" t="str">
            <v>大陸商深圳市木森科技有限公司</v>
          </cell>
          <cell r="D81" t="str">
            <v> 53012482 </v>
          </cell>
          <cell r="E81" t="str">
            <v>新竹縣新埔鎮文山路亞東段872巷43號</v>
          </cell>
          <cell r="F81">
            <v>500000</v>
          </cell>
          <cell r="G81">
            <v>15.650431951921872</v>
          </cell>
          <cell r="H81" t="str">
            <v>電子零組件製造業</v>
          </cell>
          <cell r="I81" t="str">
            <v/>
          </cell>
        </row>
        <row r="82">
          <cell r="C82" t="str">
            <v>大陸商湖州丁蓮芳食品有限公司</v>
          </cell>
          <cell r="D82" t="str">
            <v>53010338 </v>
          </cell>
          <cell r="E82" t="str">
            <v>臺北市中山區中山北路2段78之3號</v>
          </cell>
          <cell r="F82">
            <v>10000000</v>
          </cell>
          <cell r="G82">
            <v>313.0086390384375</v>
          </cell>
          <cell r="H82" t="str">
            <v>餐飲業</v>
          </cell>
          <cell r="I82" t="str">
            <v/>
          </cell>
        </row>
        <row r="83">
          <cell r="C83" t="str">
            <v>滿福林麵館</v>
          </cell>
          <cell r="D83" t="str">
            <v> 26544247 </v>
          </cell>
          <cell r="E83" t="str">
            <v>新北市板橋區莒光路40巷3號1樓</v>
          </cell>
          <cell r="F83">
            <v>6350000</v>
          </cell>
          <cell r="G83">
            <v>198.7604857894078</v>
          </cell>
          <cell r="H83" t="str">
            <v>餐飲業</v>
          </cell>
          <cell r="I83" t="str">
            <v>歇業／撤銷</v>
          </cell>
        </row>
        <row r="84">
          <cell r="C84" t="str">
            <v>永力達機械工業股份有限公司</v>
          </cell>
          <cell r="D84" t="str">
            <v>53174015</v>
          </cell>
          <cell r="E84" t="str">
            <v>臺中市北屯區梅川東路四段92號1樓</v>
          </cell>
          <cell r="F84">
            <v>20000000</v>
          </cell>
          <cell r="G84">
            <v>648.366220107675</v>
          </cell>
          <cell r="H84" t="str">
            <v>批發及零售業</v>
          </cell>
          <cell r="I84" t="str">
            <v/>
          </cell>
        </row>
        <row r="85">
          <cell r="C85" t="str">
            <v>大陸商河南省鑫山發展有限公司</v>
          </cell>
          <cell r="D85" t="str">
            <v>---</v>
          </cell>
          <cell r="E85" t="str">
            <v>---</v>
          </cell>
          <cell r="F85">
            <v>50000000</v>
          </cell>
          <cell r="G85">
            <v>1565.0431951921873</v>
          </cell>
          <cell r="H85" t="str">
            <v>批發及零售業</v>
          </cell>
          <cell r="I85" t="str">
            <v/>
          </cell>
        </row>
        <row r="86">
          <cell r="C86" t="str">
            <v>大陸商蘇州勁威精密電器有限公司</v>
          </cell>
          <cell r="D86">
            <v>53010034</v>
          </cell>
          <cell r="E86" t="str">
            <v>高雄市三民區河堤路498號14樓</v>
          </cell>
          <cell r="F86">
            <v>9600000</v>
          </cell>
          <cell r="G86">
            <v>300.48829347689997</v>
          </cell>
          <cell r="H86" t="str">
            <v>塑膠製品製造業</v>
          </cell>
          <cell r="I86" t="str">
            <v/>
          </cell>
        </row>
        <row r="87">
          <cell r="C87" t="str">
            <v>英冠達股份有限公司</v>
          </cell>
          <cell r="D87" t="str">
            <v>---</v>
          </cell>
          <cell r="E87" t="str">
            <v>---</v>
          </cell>
          <cell r="F87">
            <v>326400000</v>
          </cell>
          <cell r="G87">
            <v>10216.6019782146</v>
          </cell>
          <cell r="H87" t="str">
            <v>電腦、電子產品及光學製品製造業</v>
          </cell>
          <cell r="I87" t="str">
            <v>投資案已撤銷</v>
          </cell>
        </row>
        <row r="88">
          <cell r="C88" t="str">
            <v>晶化生技醫藥股份有限公司</v>
          </cell>
          <cell r="D88" t="str">
            <v>28200063</v>
          </cell>
          <cell r="E88" t="str">
            <v>臺北市內湖區瑞光路288號8樓</v>
          </cell>
          <cell r="F88">
            <v>13875000</v>
          </cell>
          <cell r="G88">
            <v>448.1589147286822</v>
          </cell>
          <cell r="H88" t="str">
            <v>批發及零售業</v>
          </cell>
          <cell r="I88" t="str">
            <v/>
          </cell>
        </row>
        <row r="89">
          <cell r="C89" t="str">
            <v>台灣同洲視訊寬頻股份有限公司</v>
          </cell>
          <cell r="D89" t="str">
            <v>25068174</v>
          </cell>
          <cell r="E89" t="str">
            <v>臺中市西屯區長安路一段46巷17號1樓</v>
          </cell>
          <cell r="F89">
            <v>4000000</v>
          </cell>
          <cell r="G89">
            <v>129.19896640826875</v>
          </cell>
          <cell r="H89" t="str">
            <v>批發及零售業</v>
          </cell>
          <cell r="I89" t="str">
            <v/>
          </cell>
        </row>
        <row r="90">
          <cell r="C90" t="str">
            <v>富有科技有限公司</v>
          </cell>
          <cell r="D90" t="str">
            <v>53285547</v>
          </cell>
          <cell r="E90" t="str">
            <v>桃園縣龜山鄉萬壽路二段1206之9號五樓之1</v>
          </cell>
          <cell r="F90">
            <v>1500000</v>
          </cell>
          <cell r="G90">
            <v>48.44961240310077</v>
          </cell>
          <cell r="H90" t="str">
            <v>資訊軟體服務業</v>
          </cell>
          <cell r="I90" t="str">
            <v>停業至104年09月30日</v>
          </cell>
        </row>
        <row r="91">
          <cell r="C91" t="str">
            <v>華潤芯電子有限公司</v>
          </cell>
          <cell r="D91" t="str">
            <v>53120692</v>
          </cell>
          <cell r="E91" t="str">
            <v>臺北市大安區仁愛路3段136號5樓</v>
          </cell>
          <cell r="F91">
            <v>10000000</v>
          </cell>
          <cell r="G91">
            <v>322.99741602067184</v>
          </cell>
          <cell r="H91" t="str">
            <v>批發及零售業</v>
          </cell>
          <cell r="I91" t="str">
            <v/>
          </cell>
        </row>
        <row r="92">
          <cell r="C92" t="str">
            <v>傳漾網路科技有限公司</v>
          </cell>
          <cell r="D92" t="str">
            <v>53312093 </v>
          </cell>
          <cell r="E92" t="str">
            <v>台北市信義區忠孝東路5段508號2樓之3</v>
          </cell>
          <cell r="F92">
            <v>6500000</v>
          </cell>
          <cell r="G92">
            <v>209.9483204134367</v>
          </cell>
          <cell r="H92" t="str">
            <v>資訊軟體服務業</v>
          </cell>
          <cell r="I92" t="str">
            <v/>
          </cell>
        </row>
        <row r="93">
          <cell r="C93" t="str">
            <v>怡然居有限公司</v>
          </cell>
          <cell r="D93" t="str">
            <v>---</v>
          </cell>
          <cell r="E93" t="str">
            <v>---</v>
          </cell>
          <cell r="F93">
            <v>2700000</v>
          </cell>
          <cell r="G93">
            <v>87.20930232558139</v>
          </cell>
          <cell r="H93" t="str">
            <v>餐飲業</v>
          </cell>
          <cell r="I93" t="str">
            <v>未審定</v>
          </cell>
        </row>
        <row r="94">
          <cell r="C94" t="str">
            <v>英屬維京群島商閎創科技有限公司</v>
          </cell>
          <cell r="D94" t="str">
            <v>---</v>
          </cell>
          <cell r="E94" t="str">
            <v>---</v>
          </cell>
          <cell r="F94">
            <v>19000000</v>
          </cell>
          <cell r="G94">
            <v>613.6950904392764</v>
          </cell>
          <cell r="H94" t="str">
            <v>電腦、電子產品及光學製品製造業</v>
          </cell>
          <cell r="I94" t="str">
            <v>投資案已撤銷</v>
          </cell>
        </row>
        <row r="95">
          <cell r="C95" t="str">
            <v>東秦商貿有限公司</v>
          </cell>
          <cell r="D95">
            <v>53810401</v>
          </cell>
          <cell r="E95" t="str">
            <v>臺中市北屯區后庄里后庄三街113號1樓</v>
          </cell>
          <cell r="F95">
            <v>6200000</v>
          </cell>
          <cell r="G95">
            <v>201.91493519181918</v>
          </cell>
          <cell r="H95" t="str">
            <v>批發及零售業</v>
          </cell>
          <cell r="I95" t="str">
            <v>停業至104年04月30日</v>
          </cell>
        </row>
        <row r="96">
          <cell r="C96" t="str">
            <v>台灣中航信有限公司</v>
          </cell>
          <cell r="D96" t="str">
            <v>53126725 </v>
          </cell>
          <cell r="E96" t="str">
            <v>臺北市松山區民生東路3段134號10樓</v>
          </cell>
          <cell r="F96">
            <v>62000000</v>
          </cell>
          <cell r="G96">
            <v>1992.1416009900345</v>
          </cell>
          <cell r="H96" t="str">
            <v>資訊軟體服務業</v>
          </cell>
          <cell r="I96" t="str">
            <v/>
          </cell>
        </row>
        <row r="97">
          <cell r="C97" t="str">
            <v>新中國際商貿文化有限公司</v>
          </cell>
          <cell r="D97" t="str">
            <v> 53315839</v>
          </cell>
          <cell r="E97" t="str">
            <v>臺北市大安區忠孝東路3段136號8樓之1</v>
          </cell>
          <cell r="F97">
            <v>7200000</v>
          </cell>
          <cell r="G97">
            <v>234.48186022275777</v>
          </cell>
          <cell r="H97" t="str">
            <v>會議服務業</v>
          </cell>
          <cell r="I97" t="str">
            <v/>
          </cell>
        </row>
        <row r="98">
          <cell r="C98" t="str">
            <v>德爾惠商貿有限公司</v>
          </cell>
          <cell r="D98" t="str">
            <v>---</v>
          </cell>
          <cell r="E98" t="str">
            <v>---</v>
          </cell>
          <cell r="F98">
            <v>6200000</v>
          </cell>
          <cell r="G98">
            <v>201.91493519181918</v>
          </cell>
          <cell r="H98" t="str">
            <v>批發及零售業</v>
          </cell>
          <cell r="I98" t="str">
            <v>投資案已撤銷</v>
          </cell>
        </row>
        <row r="99">
          <cell r="C99" t="str">
            <v>成西國際有限公司</v>
          </cell>
          <cell r="D99" t="str">
            <v>---</v>
          </cell>
          <cell r="E99" t="str">
            <v>---</v>
          </cell>
          <cell r="F99">
            <v>6500000</v>
          </cell>
          <cell r="G99">
            <v>211.68501270110076</v>
          </cell>
          <cell r="H99" t="str">
            <v>批發及零售業</v>
          </cell>
          <cell r="I99" t="str">
            <v>未審定</v>
          </cell>
        </row>
        <row r="100">
          <cell r="C100" t="str">
            <v>淮揚美食館有限公司</v>
          </cell>
          <cell r="D100" t="str">
            <v>---</v>
          </cell>
          <cell r="E100" t="str">
            <v>---</v>
          </cell>
          <cell r="F100">
            <v>81324000</v>
          </cell>
          <cell r="G100">
            <v>2648.472611216049</v>
          </cell>
          <cell r="H100" t="str">
            <v>餐飲業</v>
          </cell>
          <cell r="I100" t="str">
            <v>未審定</v>
          </cell>
        </row>
        <row r="101">
          <cell r="C101" t="str">
            <v>臺灣保羅國際生物事業有限公司</v>
          </cell>
          <cell r="D101" t="str">
            <v>53151717</v>
          </cell>
          <cell r="E101" t="str">
            <v>桃園縣中壢市環北路398號17樓之7</v>
          </cell>
          <cell r="F101">
            <v>450000</v>
          </cell>
          <cell r="G101">
            <v>14.65511626392236</v>
          </cell>
          <cell r="H101" t="str">
            <v>批發及零售業</v>
          </cell>
          <cell r="I101" t="str">
            <v/>
          </cell>
        </row>
        <row r="102">
          <cell r="C102" t="str">
            <v>富必達國際事業有限公司</v>
          </cell>
          <cell r="D102">
            <v>53543593</v>
          </cell>
          <cell r="E102" t="str">
            <v>臺北市萬華區內江街51號8樓之1</v>
          </cell>
          <cell r="F102">
            <v>7000000</v>
          </cell>
          <cell r="G102">
            <v>227.96847521657006</v>
          </cell>
          <cell r="H102" t="str">
            <v>批發及零售業</v>
          </cell>
          <cell r="I102" t="str">
            <v>解散</v>
          </cell>
        </row>
        <row r="103">
          <cell r="C103" t="str">
            <v>台灣福媽媽永和有限公司</v>
          </cell>
          <cell r="D103" t="str">
            <v>---</v>
          </cell>
          <cell r="E103" t="str">
            <v>---</v>
          </cell>
          <cell r="F103">
            <v>5000000</v>
          </cell>
          <cell r="G103">
            <v>162.8346251546929</v>
          </cell>
          <cell r="H103" t="str">
            <v>餐飲業</v>
          </cell>
          <cell r="I103" t="str">
            <v>未審定</v>
          </cell>
        </row>
        <row r="104">
          <cell r="C104" t="str">
            <v>立美貿易有限公司</v>
          </cell>
          <cell r="D104" t="str">
            <v>25131985</v>
          </cell>
          <cell r="E104" t="str">
            <v> 臺北市大同區民生西路299號3樓</v>
          </cell>
          <cell r="F104">
            <v>510000</v>
          </cell>
          <cell r="G104">
            <v>16.69449081803005</v>
          </cell>
          <cell r="H104" t="str">
            <v>批發及零售業</v>
          </cell>
          <cell r="I104" t="str">
            <v/>
          </cell>
        </row>
        <row r="105">
          <cell r="C105" t="str">
            <v>昊育股份有限公司</v>
          </cell>
          <cell r="D105" t="str">
            <v>53190205 </v>
          </cell>
          <cell r="E105" t="str">
            <v>新北市板橋區龍翠里雙十路2段10之1號6樓</v>
          </cell>
          <cell r="F105">
            <v>1000000</v>
          </cell>
          <cell r="G105">
            <v>32.73429572162755</v>
          </cell>
          <cell r="H105" t="str">
            <v>資訊軟體服務業</v>
          </cell>
          <cell r="I105" t="str">
            <v>未審定</v>
          </cell>
        </row>
        <row r="106">
          <cell r="C106" t="str">
            <v>越洋達科技有限公司</v>
          </cell>
          <cell r="D106" t="str">
            <v> 29106853</v>
          </cell>
          <cell r="E106" t="str">
            <v> 新北市中和區中正路736號5樓之1</v>
          </cell>
          <cell r="F106">
            <v>2015000</v>
          </cell>
          <cell r="G106">
            <v>66.9518805852892</v>
          </cell>
          <cell r="H106" t="str">
            <v>電子零組件製造業</v>
          </cell>
          <cell r="I106" t="str">
            <v/>
          </cell>
        </row>
        <row r="107">
          <cell r="C107" t="str">
            <v>大陸商太倉敬富塑膠製品有限公司</v>
          </cell>
          <cell r="D107" t="str">
            <v> 53009450 </v>
          </cell>
          <cell r="E107" t="str">
            <v>彰化縣鹿港鎮鹿東路2段136號</v>
          </cell>
          <cell r="F107">
            <v>12800000</v>
          </cell>
          <cell r="G107">
            <v>418.99898523683265</v>
          </cell>
          <cell r="H107" t="str">
            <v>批發及零售業</v>
          </cell>
          <cell r="I107" t="str">
            <v/>
          </cell>
        </row>
        <row r="108">
          <cell r="C108" t="str">
            <v>香港商開瑞科技有限公司</v>
          </cell>
          <cell r="D108">
            <v>53011152</v>
          </cell>
          <cell r="E108" t="str">
            <v>桃園縣中壢市裕民街24號7樓之4</v>
          </cell>
          <cell r="F108">
            <v>6000000</v>
          </cell>
          <cell r="G108">
            <v>196.40577432976528</v>
          </cell>
          <cell r="H108" t="str">
            <v>電腦、電子產品及光學製品製造業</v>
          </cell>
          <cell r="I108" t="str">
            <v/>
          </cell>
        </row>
        <row r="109">
          <cell r="C109" t="str">
            <v>單身麵食館</v>
          </cell>
          <cell r="D109" t="str">
            <v> 26428444 </v>
          </cell>
          <cell r="E109" t="str">
            <v>臺南市中西區民主里保安路178號1樓</v>
          </cell>
          <cell r="F109">
            <v>10000</v>
          </cell>
          <cell r="G109">
            <v>0.32734295721627554</v>
          </cell>
          <cell r="H109" t="str">
            <v>餐飲業</v>
          </cell>
          <cell r="I109" t="str">
            <v>歇業／撤銷</v>
          </cell>
        </row>
        <row r="110">
          <cell r="C110" t="str">
            <v>陶然居樂活館有限公司</v>
          </cell>
          <cell r="D110" t="str">
            <v>53324719</v>
          </cell>
          <cell r="E110" t="str">
            <v>臺北市中山區中山北路3段57號7樓</v>
          </cell>
          <cell r="F110">
            <v>7000000</v>
          </cell>
          <cell r="G110">
            <v>229.14007005139285</v>
          </cell>
          <cell r="H110" t="str">
            <v>批發及零售業</v>
          </cell>
          <cell r="I110" t="str">
            <v/>
          </cell>
        </row>
        <row r="111">
          <cell r="C111" t="str">
            <v>台灣哈森興業有限公司</v>
          </cell>
          <cell r="D111" t="str">
            <v> 53386019 </v>
          </cell>
          <cell r="E111" t="str">
            <v>桃園縣龍潭鄉烏林村4鄰中豐路785號</v>
          </cell>
          <cell r="F111">
            <v>6400000</v>
          </cell>
          <cell r="G111">
            <v>209.49949261841633</v>
          </cell>
          <cell r="H111" t="str">
            <v>批發及零售業</v>
          </cell>
          <cell r="I111" t="str">
            <v/>
          </cell>
        </row>
        <row r="112">
          <cell r="C112" t="str">
            <v>台灣閩台農產有限公司</v>
          </cell>
          <cell r="D112" t="str">
            <v>53481034</v>
          </cell>
          <cell r="E112" t="str">
            <v>雲林縣斗南鎮北銘里永安街57號4樓</v>
          </cell>
          <cell r="F112">
            <v>12000000</v>
          </cell>
          <cell r="G112">
            <v>392.81154865953056</v>
          </cell>
          <cell r="H112" t="str">
            <v>批發及零售業</v>
          </cell>
          <cell r="I112" t="str">
            <v/>
          </cell>
        </row>
        <row r="113">
          <cell r="C113" t="str">
            <v>申環電線電纜有限公司</v>
          </cell>
          <cell r="D113" t="str">
            <v>53324605</v>
          </cell>
          <cell r="E113" t="str">
            <v>臺北市內湖區堤頂大道1段327號4樓</v>
          </cell>
          <cell r="F113">
            <v>106464000</v>
          </cell>
          <cell r="G113">
            <v>3485.0240597073557</v>
          </cell>
          <cell r="H113" t="str">
            <v>電力設備製造業</v>
          </cell>
          <cell r="I113" t="str">
            <v/>
          </cell>
        </row>
        <row r="114">
          <cell r="C114" t="str">
            <v>北京同仁堂太豐股份有限公司</v>
          </cell>
          <cell r="D114" t="str">
            <v> 80538144 </v>
          </cell>
          <cell r="E114" t="str">
            <v>臺北市大安區復興南路1段78號</v>
          </cell>
          <cell r="F114">
            <v>38737420</v>
          </cell>
          <cell r="G114">
            <v>1313.2710633843244</v>
          </cell>
          <cell r="H114" t="str">
            <v>批發及零售業</v>
          </cell>
          <cell r="I114" t="str">
            <v/>
          </cell>
        </row>
        <row r="115">
          <cell r="C115" t="str">
            <v>符一服飾行</v>
          </cell>
          <cell r="D115" t="str">
            <v>26232146 </v>
          </cell>
          <cell r="E115" t="str">
            <v>臺北市大安區忠孝東路4段223巷22號</v>
          </cell>
          <cell r="F115">
            <v>100000</v>
          </cell>
          <cell r="G115">
            <v>3.3768952824772906</v>
          </cell>
          <cell r="H115" t="str">
            <v>批發及零售業</v>
          </cell>
          <cell r="I115" t="str">
            <v>歇業／撤銷</v>
          </cell>
        </row>
        <row r="116">
          <cell r="C116" t="str">
            <v>鑫奕商貿有限公司</v>
          </cell>
          <cell r="D116">
            <v>53813076</v>
          </cell>
          <cell r="E116" t="str">
            <v>臺中市北區健行里華中街71號1樓</v>
          </cell>
          <cell r="F116">
            <v>6000000</v>
          </cell>
          <cell r="G116">
            <v>202.61371694863743</v>
          </cell>
          <cell r="H116" t="str">
            <v>批發及零售業</v>
          </cell>
          <cell r="I116" t="str">
            <v/>
          </cell>
        </row>
        <row r="117">
          <cell r="C117" t="str">
            <v>台灣花樣年開發股份有限公司</v>
          </cell>
          <cell r="D117" t="str">
            <v> 53323985</v>
          </cell>
          <cell r="E117" t="str">
            <v>臺北市松山區民生東路3段156號13樓</v>
          </cell>
          <cell r="F117">
            <v>35000000</v>
          </cell>
          <cell r="G117">
            <v>1177.3790564954581</v>
          </cell>
          <cell r="H117" t="str">
            <v>住宿服務業</v>
          </cell>
        </row>
        <row r="118">
          <cell r="C118" t="str">
            <v>碩泰汽車股份有限公司</v>
          </cell>
          <cell r="D118" t="str">
            <v>---</v>
          </cell>
          <cell r="E118" t="str">
            <v>---</v>
          </cell>
          <cell r="F118">
            <v>15000000</v>
          </cell>
          <cell r="G118">
            <v>506.5342923715936</v>
          </cell>
          <cell r="H118" t="str">
            <v>批發及零售業</v>
          </cell>
          <cell r="I118" t="str">
            <v>未審定</v>
          </cell>
        </row>
        <row r="119">
          <cell r="C119" t="str">
            <v>盛鑫置業股份有限公司</v>
          </cell>
          <cell r="D119" t="str">
            <v>---</v>
          </cell>
          <cell r="E119" t="str">
            <v>---</v>
          </cell>
          <cell r="F119">
            <v>1000000</v>
          </cell>
          <cell r="G119">
            <v>33.7689528247729</v>
          </cell>
          <cell r="H119" t="str">
            <v>批發及零售業</v>
          </cell>
          <cell r="I119" t="str">
            <v>未審定</v>
          </cell>
        </row>
        <row r="120">
          <cell r="C120" t="str">
            <v>亞創科技股份有限公司</v>
          </cell>
          <cell r="D120" t="str">
            <v>---</v>
          </cell>
          <cell r="E120" t="str">
            <v>---</v>
          </cell>
          <cell r="F120">
            <v>6000000</v>
          </cell>
          <cell r="G120">
            <v>202.61371694863743</v>
          </cell>
          <cell r="H120" t="str">
            <v>批發及零售業</v>
          </cell>
          <cell r="I120" t="str">
            <v>未審定</v>
          </cell>
        </row>
        <row r="121">
          <cell r="C121" t="str">
            <v>台灣瑞騰精密有限公司</v>
          </cell>
          <cell r="D121" t="str">
            <v>---</v>
          </cell>
          <cell r="E121" t="str">
            <v>---</v>
          </cell>
          <cell r="F121">
            <v>6000000</v>
          </cell>
          <cell r="G121">
            <v>202.61371694863743</v>
          </cell>
          <cell r="H121" t="str">
            <v>批發及零售業</v>
          </cell>
          <cell r="I121" t="str">
            <v>未審定</v>
          </cell>
        </row>
        <row r="122">
          <cell r="C122" t="str">
            <v>啟發國際股份有限公司</v>
          </cell>
          <cell r="D122">
            <v>53276152</v>
          </cell>
          <cell r="E122" t="str">
            <v>新竹縣竹北市東平里六家八街37號2樓</v>
          </cell>
          <cell r="F122">
            <v>9484000</v>
          </cell>
          <cell r="G122">
            <v>319.9201124318467</v>
          </cell>
          <cell r="H122" t="str">
            <v>橡膠製品製造業</v>
          </cell>
          <cell r="I122" t="str">
            <v/>
          </cell>
        </row>
        <row r="123">
          <cell r="C123" t="str">
            <v>大陸商山東省金富林進出口有限公司</v>
          </cell>
          <cell r="D123">
            <v>53014003</v>
          </cell>
          <cell r="E123" t="str">
            <v>臺北市松山區敦化北路167號17樓</v>
          </cell>
          <cell r="F123">
            <v>5870000</v>
          </cell>
          <cell r="G123">
            <v>198.78763249686747</v>
          </cell>
          <cell r="H123" t="str">
            <v>廢棄物清除、處理及資源回收業</v>
          </cell>
          <cell r="I123" t="str">
            <v>投資案已撤銷</v>
          </cell>
        </row>
        <row r="124">
          <cell r="C124" t="str">
            <v>新加坡商那伽文化有限公司</v>
          </cell>
          <cell r="D124" t="str">
            <v> 53010169</v>
          </cell>
          <cell r="E124" t="str">
            <v>新北市中和區建八路2號5樓之1</v>
          </cell>
          <cell r="F124">
            <v>1000000</v>
          </cell>
          <cell r="G124">
            <v>33.865014053980836</v>
          </cell>
          <cell r="H124" t="str">
            <v>批發及零售業</v>
          </cell>
          <cell r="I124" t="str">
            <v/>
          </cell>
        </row>
        <row r="125">
          <cell r="C125" t="str">
            <v>晶宇電子有限公司</v>
          </cell>
          <cell r="D125" t="str">
            <v>53410545 </v>
          </cell>
          <cell r="E125" t="str">
            <v>新北市土城區中央路3段87號3樓</v>
          </cell>
          <cell r="F125">
            <v>2000000</v>
          </cell>
          <cell r="G125">
            <v>67.73002810796167</v>
          </cell>
          <cell r="H125" t="str">
            <v>批發及零售業</v>
          </cell>
          <cell r="I125" t="str">
            <v/>
          </cell>
        </row>
        <row r="126">
          <cell r="C126" t="str">
            <v>臺灣愛慕股份有限公司</v>
          </cell>
          <cell r="D126" t="str">
            <v> 53474884</v>
          </cell>
          <cell r="E126" t="str">
            <v> 臺中市西屯區文心路2段201號18樓之1、之2、之8</v>
          </cell>
          <cell r="F126">
            <v>10000000</v>
          </cell>
          <cell r="G126">
            <v>338.6501405398083</v>
          </cell>
          <cell r="H126" t="str">
            <v>批發及零售業</v>
          </cell>
          <cell r="I126" t="str">
            <v>停業至104年06月09日</v>
          </cell>
        </row>
        <row r="127">
          <cell r="C127" t="str">
            <v>台灣金利表面材料應用科技有限公司</v>
          </cell>
          <cell r="D127" t="str">
            <v>53411523</v>
          </cell>
          <cell r="E127" t="str">
            <v>新北市淡水區中正東路2段27之5號13樓</v>
          </cell>
          <cell r="F127">
            <v>15645433</v>
          </cell>
          <cell r="G127">
            <v>527.9446307020218</v>
          </cell>
          <cell r="H127" t="str">
            <v>批發及零售業</v>
          </cell>
          <cell r="I127" t="str">
            <v/>
          </cell>
        </row>
        <row r="128">
          <cell r="C128" t="str">
            <v>英冠達科技股份有限公司</v>
          </cell>
          <cell r="D128" t="str">
            <v>53409527 </v>
          </cell>
          <cell r="E128" t="str">
            <v> 臺北市士林區承德路4段172號8樓</v>
          </cell>
          <cell r="F128">
            <v>152500000</v>
          </cell>
          <cell r="G128">
            <v>5164.414643232078</v>
          </cell>
          <cell r="H128" t="str">
            <v>機械設備製造業</v>
          </cell>
          <cell r="I128" t="str">
            <v/>
          </cell>
        </row>
        <row r="129">
          <cell r="C129" t="str">
            <v>紅蜘蛛互動科技有限公司</v>
          </cell>
          <cell r="D129" t="str">
            <v>---</v>
          </cell>
          <cell r="E129" t="str">
            <v>---</v>
          </cell>
          <cell r="F129">
            <v>3200000</v>
          </cell>
          <cell r="G129">
            <v>108.36804497273866</v>
          </cell>
          <cell r="H129" t="str">
            <v>批發及零售業</v>
          </cell>
          <cell r="I129" t="str">
            <v/>
          </cell>
        </row>
        <row r="130">
          <cell r="C130" t="str">
            <v>雍瑞開發股份有限公司</v>
          </cell>
          <cell r="D130" t="str">
            <v>---</v>
          </cell>
          <cell r="E130" t="str">
            <v>---</v>
          </cell>
          <cell r="F130">
            <v>6000000</v>
          </cell>
          <cell r="G130">
            <v>203.190084323885</v>
          </cell>
          <cell r="H130" t="str">
            <v>會議服務業</v>
          </cell>
          <cell r="I130" t="str">
            <v/>
          </cell>
        </row>
        <row r="131">
          <cell r="C131" t="str">
            <v>臺灣大凌技術有限公司</v>
          </cell>
          <cell r="D131" t="str">
            <v>---</v>
          </cell>
          <cell r="E131" t="str">
            <v>---</v>
          </cell>
          <cell r="F131">
            <v>6500000</v>
          </cell>
          <cell r="G131">
            <v>220.1225913508754</v>
          </cell>
          <cell r="H131" t="str">
            <v>批發及零售業</v>
          </cell>
          <cell r="I131" t="str">
            <v/>
          </cell>
        </row>
        <row r="132">
          <cell r="C132" t="str">
            <v>香港商台灣科通環球有限公司</v>
          </cell>
          <cell r="D132" t="str">
            <v>53017178</v>
          </cell>
          <cell r="E132" t="str">
            <v>臺北市內湖區內湖路1段360巷6號8樓</v>
          </cell>
          <cell r="F132">
            <v>1000000</v>
          </cell>
          <cell r="G132">
            <v>33.86501405398083</v>
          </cell>
          <cell r="H132" t="str">
            <v>批發及零售業</v>
          </cell>
          <cell r="I132" t="str">
            <v/>
          </cell>
        </row>
        <row r="133">
          <cell r="C133" t="str">
            <v>韻達有限公司</v>
          </cell>
          <cell r="D133" t="str">
            <v>53413183 </v>
          </cell>
          <cell r="E133" t="str">
            <v>新北市板橋區四川路2段241號13樓之1</v>
          </cell>
          <cell r="F133">
            <v>6800000</v>
          </cell>
          <cell r="G133">
            <v>230.28209556706966</v>
          </cell>
          <cell r="H133" t="str">
            <v>批發及零售業</v>
          </cell>
          <cell r="I133" t="str">
            <v/>
          </cell>
        </row>
        <row r="134">
          <cell r="C134" t="str">
            <v>藍思國際電子有限公司</v>
          </cell>
          <cell r="D134" t="str">
            <v>---</v>
          </cell>
          <cell r="E134" t="str">
            <v>---</v>
          </cell>
          <cell r="F134">
            <v>6500000</v>
          </cell>
          <cell r="G134">
            <v>220.1225913508754</v>
          </cell>
          <cell r="H134" t="str">
            <v>批發及零售業</v>
          </cell>
          <cell r="I134" t="str">
            <v/>
          </cell>
        </row>
        <row r="135">
          <cell r="C135" t="str">
            <v>百資科技股份有限公司</v>
          </cell>
          <cell r="D135" t="str">
            <v>97471569</v>
          </cell>
          <cell r="E135" t="str">
            <v>臺北市南港區園區街3之2號4樓之1</v>
          </cell>
          <cell r="F135">
            <v>925640</v>
          </cell>
          <cell r="G135">
            <v>31.391609990189586</v>
          </cell>
          <cell r="H135" t="str">
            <v>資訊軟體服務業</v>
          </cell>
          <cell r="I135" t="str">
            <v>陸資持股已全數轉讓</v>
          </cell>
        </row>
        <row r="136">
          <cell r="C136" t="str">
            <v>大陸商中國郵政航空有限公司</v>
          </cell>
          <cell r="D136" t="str">
            <v> 53015586 </v>
          </cell>
          <cell r="E136" t="str">
            <v>桃園縣蘆竹鄉南崁路265號6樓之6</v>
          </cell>
          <cell r="F136">
            <v>800000</v>
          </cell>
          <cell r="G136">
            <v>27.57764831603985</v>
          </cell>
          <cell r="H136" t="str">
            <v>運輸及倉儲業</v>
          </cell>
          <cell r="I136" t="str">
            <v/>
          </cell>
        </row>
        <row r="137">
          <cell r="C137" t="str">
            <v>香港商韋爾半導體有限公司</v>
          </cell>
          <cell r="D137" t="str">
            <v>53012639 </v>
          </cell>
          <cell r="E137" t="str">
            <v>臺北市內湖區港墘里洲子街58號6樓</v>
          </cell>
          <cell r="F137">
            <v>24951207</v>
          </cell>
          <cell r="G137">
            <v>839.7080905925748</v>
          </cell>
          <cell r="H137" t="str">
            <v>電子零組件製造業</v>
          </cell>
          <cell r="I137" t="str">
            <v/>
          </cell>
        </row>
        <row r="138">
          <cell r="C138" t="str">
            <v>大陸商邦達新能源股份有限公司</v>
          </cell>
          <cell r="D138">
            <v>53018438</v>
          </cell>
          <cell r="E138" t="str">
            <v>新北市中和區中正路736號2樓之2</v>
          </cell>
          <cell r="F138">
            <v>5000000</v>
          </cell>
          <cell r="G138">
            <v>172.36030197524906</v>
          </cell>
          <cell r="H138" t="str">
            <v>電力設備製造業</v>
          </cell>
          <cell r="I138" t="str">
            <v>停業至104年04月30日</v>
          </cell>
        </row>
        <row r="139">
          <cell r="C139" t="str">
            <v>大陸商福建東方海運有限公司</v>
          </cell>
          <cell r="D139">
            <v>53028983</v>
          </cell>
          <cell r="E139" t="str">
            <v>臺北市中山區南京東路3段91號10樓</v>
          </cell>
          <cell r="F139">
            <v>12500000</v>
          </cell>
          <cell r="G139">
            <v>430.90075493812265</v>
          </cell>
          <cell r="H139" t="str">
            <v>運輸及倉儲業</v>
          </cell>
          <cell r="I139" t="str">
            <v/>
          </cell>
        </row>
        <row r="140">
          <cell r="C140" t="str">
            <v>泓達環球企業有限公司</v>
          </cell>
          <cell r="D140" t="str">
            <v>53350151</v>
          </cell>
          <cell r="E140" t="str">
            <v>臺北市中正區博愛路80號10樓</v>
          </cell>
          <cell r="F140">
            <v>8000000</v>
          </cell>
          <cell r="G140">
            <v>275.77648316039847</v>
          </cell>
          <cell r="H140" t="str">
            <v>批發及零售業</v>
          </cell>
          <cell r="I140" t="str">
            <v>解散</v>
          </cell>
        </row>
        <row r="141">
          <cell r="C141" t="str">
            <v>凱聚網絡股份有限公司</v>
          </cell>
          <cell r="D141" t="str">
            <v>53351095 </v>
          </cell>
          <cell r="E141" t="str">
            <v>臺北市中山區民生東路2段168號8樓</v>
          </cell>
          <cell r="F141">
            <v>9000000</v>
          </cell>
          <cell r="G141">
            <v>310.2485435554483</v>
          </cell>
          <cell r="H141" t="str">
            <v>資訊軟體服務業</v>
          </cell>
          <cell r="I141" t="str">
            <v>解散</v>
          </cell>
        </row>
        <row r="142">
          <cell r="C142" t="str">
            <v>海頌置業股份有限公司</v>
          </cell>
          <cell r="D142" t="str">
            <v>53438500 </v>
          </cell>
          <cell r="E142" t="str">
            <v>新北市新莊區昌隆里中華路2段168號2樓</v>
          </cell>
          <cell r="F142">
            <v>13000000</v>
          </cell>
          <cell r="G142">
            <v>446.19880305072473</v>
          </cell>
          <cell r="H142" t="str">
            <v>資訊軟體服務業</v>
          </cell>
          <cell r="I142" t="str">
            <v>停業至104年04月27日</v>
          </cell>
        </row>
        <row r="143">
          <cell r="C143" t="str">
            <v>台北合眾汽車有限公司</v>
          </cell>
          <cell r="D143">
            <v>53352812</v>
          </cell>
          <cell r="E143" t="str">
            <v>臺北市松山區民生東路3段156號13樓</v>
          </cell>
          <cell r="F143">
            <v>200000000</v>
          </cell>
          <cell r="G143">
            <v>6691.360301975249</v>
          </cell>
          <cell r="H143" t="str">
            <v>汽車及其零件製造業</v>
          </cell>
          <cell r="I143" t="str">
            <v/>
          </cell>
        </row>
        <row r="144">
          <cell r="C144" t="str">
            <v>台灣美盈森有限公司</v>
          </cell>
          <cell r="D144" t="str">
            <v>53599619 </v>
          </cell>
          <cell r="E144" t="str">
            <v>桃園縣八德市大強里和強路297、299號</v>
          </cell>
          <cell r="F144">
            <v>20000000</v>
          </cell>
          <cell r="G144">
            <v>689.4412079009962</v>
          </cell>
          <cell r="H144" t="str">
            <v>批發及零售業</v>
          </cell>
          <cell r="I144" t="str">
            <v/>
          </cell>
        </row>
        <row r="145">
          <cell r="C145" t="str">
            <v>台灣國光科技有限公司</v>
          </cell>
          <cell r="D145" t="str">
            <v>53415372</v>
          </cell>
          <cell r="E145" t="str">
            <v>新北市新莊區中山路1段107號10樓之8</v>
          </cell>
          <cell r="F145">
            <v>14700000</v>
          </cell>
          <cell r="G145">
            <v>506.73928780723224</v>
          </cell>
          <cell r="H145" t="str">
            <v>電腦、電子產品及光學製品製造業</v>
          </cell>
          <cell r="I145" t="str">
            <v>解散</v>
          </cell>
        </row>
        <row r="146">
          <cell r="C146" t="str">
            <v>台灣開山壓縮機有限公司</v>
          </cell>
          <cell r="D146" t="str">
            <v>53489134 </v>
          </cell>
          <cell r="E146" t="str">
            <v>臺中市北屯區水景里東山路一段193-20號1樓</v>
          </cell>
          <cell r="F146">
            <v>119300000</v>
          </cell>
          <cell r="G146">
            <v>3987.2735702712953</v>
          </cell>
          <cell r="H146" t="str">
            <v>批發及零售業</v>
          </cell>
          <cell r="I146" t="str">
            <v/>
          </cell>
        </row>
        <row r="147">
          <cell r="C147" t="str">
            <v>台灣歌爾泰克有限公司</v>
          </cell>
          <cell r="D147" t="str">
            <v>53529585</v>
          </cell>
          <cell r="E147" t="str">
            <v>臺北市內湖區瑞光路415號3樓</v>
          </cell>
          <cell r="F147">
            <v>30000000</v>
          </cell>
          <cell r="G147">
            <v>1034.1618118514943</v>
          </cell>
          <cell r="H147" t="str">
            <v>批發及零售業</v>
          </cell>
          <cell r="I147" t="str">
            <v/>
          </cell>
        </row>
        <row r="148">
          <cell r="C148" t="str">
            <v>金道文化傳播有限公司</v>
          </cell>
          <cell r="D148" t="str">
            <v>---</v>
          </cell>
          <cell r="E148" t="str">
            <v>---</v>
          </cell>
          <cell r="F148">
            <v>10000000</v>
          </cell>
          <cell r="G148">
            <v>344.7206039504981</v>
          </cell>
          <cell r="H148" t="str">
            <v>批發及零售業</v>
          </cell>
          <cell r="I148" t="str">
            <v/>
          </cell>
        </row>
        <row r="149">
          <cell r="C149" t="str">
            <v>捷濤有限公司</v>
          </cell>
          <cell r="D149" t="str">
            <v>28906462</v>
          </cell>
          <cell r="E149" t="str">
            <v> 新北市中和區中正路880號11樓之5</v>
          </cell>
          <cell r="F149">
            <v>10000000</v>
          </cell>
          <cell r="G149">
            <v>346.3443355383923</v>
          </cell>
          <cell r="H149" t="str">
            <v>資訊軟體服務業</v>
          </cell>
          <cell r="I149" t="str">
            <v/>
          </cell>
        </row>
        <row r="150">
          <cell r="C150" t="str">
            <v>香港商中導光電設備有限公司</v>
          </cell>
          <cell r="D150">
            <v>53019577</v>
          </cell>
          <cell r="E150" t="str">
            <v>新竹縣湖口鄉中興村光復東路212號</v>
          </cell>
          <cell r="F150">
            <v>5000000</v>
          </cell>
          <cell r="G150">
            <v>173.17216776919614</v>
          </cell>
          <cell r="H150" t="str">
            <v>批發及零售業</v>
          </cell>
          <cell r="I150" t="str">
            <v/>
          </cell>
        </row>
        <row r="151">
          <cell r="C151" t="str">
            <v>台灣網秦科技股份有限公司</v>
          </cell>
          <cell r="D151">
            <v>53559567</v>
          </cell>
          <cell r="E151" t="str">
            <v>臺北市內湖區內湖路1段66號10樓</v>
          </cell>
          <cell r="F151">
            <v>5000000</v>
          </cell>
          <cell r="G151">
            <v>173.17216776919614</v>
          </cell>
          <cell r="H151" t="str">
            <v>資訊軟體服務業</v>
          </cell>
          <cell r="I151" t="str">
            <v/>
          </cell>
        </row>
        <row r="152">
          <cell r="C152" t="str">
            <v>台灣鷗美美妝有限公司</v>
          </cell>
          <cell r="D152">
            <v>53751873</v>
          </cell>
          <cell r="E152" t="str">
            <v>台北市中山區新生北路3段84巷50號地下室</v>
          </cell>
          <cell r="F152">
            <v>25000000</v>
          </cell>
          <cell r="G152">
            <v>865.8608388459807</v>
          </cell>
          <cell r="H152" t="str">
            <v>批發及零售業</v>
          </cell>
          <cell r="I152" t="str">
            <v>停業至103年08月31日</v>
          </cell>
        </row>
        <row r="153">
          <cell r="C153" t="str">
            <v>喜基電氣股份有限公司</v>
          </cell>
          <cell r="D153" t="str">
            <v>53534980</v>
          </cell>
          <cell r="E153" t="str">
            <v>臺北市信義區基隆路2段125號5樓之3</v>
          </cell>
          <cell r="F153">
            <v>700000</v>
          </cell>
          <cell r="G153">
            <v>24.244103487687457</v>
          </cell>
          <cell r="H153" t="str">
            <v>機械設備製造業</v>
          </cell>
          <cell r="I153" t="str">
            <v/>
          </cell>
        </row>
        <row r="154">
          <cell r="C154" t="str">
            <v>台灣金蝶軟體有限公司</v>
          </cell>
          <cell r="D154" t="str">
            <v> 53530915 </v>
          </cell>
          <cell r="E154" t="str">
            <v>台北市松山區復興南路一段27號4樓之3</v>
          </cell>
          <cell r="F154">
            <v>14000000</v>
          </cell>
          <cell r="G154">
            <v>478</v>
          </cell>
          <cell r="H154" t="str">
            <v>資訊軟體服務業</v>
          </cell>
          <cell r="I154" t="str">
            <v/>
          </cell>
        </row>
        <row r="155">
          <cell r="C155" t="str">
            <v>台灣海能電子有限公司</v>
          </cell>
          <cell r="D155" t="str">
            <v> 53424196 </v>
          </cell>
          <cell r="E155" t="str">
            <v>新北市新店區寶中路47號10樓之2</v>
          </cell>
          <cell r="F155">
            <v>1000000</v>
          </cell>
          <cell r="G155">
            <v>34.63443355383923</v>
          </cell>
          <cell r="H155" t="str">
            <v>專業設計服務業</v>
          </cell>
          <cell r="I155" t="str">
            <v/>
          </cell>
        </row>
        <row r="156">
          <cell r="C156" t="str">
            <v>富萊恩有限公司</v>
          </cell>
          <cell r="D156">
            <v>53561727</v>
          </cell>
          <cell r="E156" t="str">
            <v>臺北市大同區承德路1段17號9樓</v>
          </cell>
          <cell r="F156">
            <v>500000</v>
          </cell>
          <cell r="G156">
            <v>17.317216776919615</v>
          </cell>
          <cell r="H156" t="str">
            <v>批發及零售業</v>
          </cell>
          <cell r="I156" t="str">
            <v>解散</v>
          </cell>
        </row>
        <row r="157">
          <cell r="C157" t="str">
            <v>泉藝設計有限公司</v>
          </cell>
          <cell r="D157" t="str">
            <v>---</v>
          </cell>
          <cell r="E157" t="str">
            <v>---</v>
          </cell>
          <cell r="F157">
            <v>6000000</v>
          </cell>
          <cell r="G157">
            <v>207.80660132303535</v>
          </cell>
          <cell r="H157" t="str">
            <v>專業設計服務業</v>
          </cell>
          <cell r="I157" t="str">
            <v/>
          </cell>
        </row>
        <row r="158">
          <cell r="C158" t="str">
            <v>台灣北大荒股份有限公司</v>
          </cell>
          <cell r="D158" t="str">
            <v>---</v>
          </cell>
          <cell r="E158" t="str">
            <v>---</v>
          </cell>
          <cell r="F158">
            <v>4000000</v>
          </cell>
          <cell r="G158">
            <v>138.53773421535692</v>
          </cell>
          <cell r="H158" t="str">
            <v>批發及零售業</v>
          </cell>
          <cell r="I158" t="str">
            <v/>
          </cell>
        </row>
        <row r="159">
          <cell r="C159" t="str">
            <v>大陸商深圳科士達新能源有限公司</v>
          </cell>
          <cell r="D159">
            <v>53653654</v>
          </cell>
          <cell r="E159" t="str">
            <v>新北市新店區北新路1段69號4樓</v>
          </cell>
          <cell r="F159">
            <v>5000000</v>
          </cell>
          <cell r="G159">
            <v>173.25617658269516</v>
          </cell>
          <cell r="H159" t="str">
            <v>電腦、電子產品及光學製品製造業</v>
          </cell>
          <cell r="I159" t="str">
            <v/>
          </cell>
        </row>
        <row r="160">
          <cell r="C160" t="str">
            <v>香港商創毅訊聯科技有限公司</v>
          </cell>
          <cell r="D160">
            <v>53018155</v>
          </cell>
          <cell r="E160" t="str">
            <v>臺北市中山區江山里10鄰民生東路3段51號9樓 </v>
          </cell>
          <cell r="F160">
            <v>5800000</v>
          </cell>
          <cell r="G160">
            <v>200.9771648359264</v>
          </cell>
          <cell r="H160" t="str">
            <v>資訊軟體服務業</v>
          </cell>
          <cell r="I160" t="str">
            <v>停業至104年02月05日</v>
          </cell>
        </row>
        <row r="161">
          <cell r="C161" t="str">
            <v>生命智慧有限公司</v>
          </cell>
          <cell r="D161">
            <v>53549745</v>
          </cell>
          <cell r="E161" t="str">
            <v>臺北市中正區仁愛路2段48號5樓</v>
          </cell>
          <cell r="F161">
            <v>7200000</v>
          </cell>
          <cell r="G161">
            <v>249.48889427908105</v>
          </cell>
          <cell r="H161" t="str">
            <v>批發及零售業</v>
          </cell>
          <cell r="I161" t="str">
            <v/>
          </cell>
        </row>
        <row r="162">
          <cell r="C162" t="str">
            <v>台灣用友資訊軟體有限公司</v>
          </cell>
          <cell r="D162" t="str">
            <v> 53531689</v>
          </cell>
          <cell r="E162" t="str">
            <v>臺北市中山區復興北路420號7樓</v>
          </cell>
          <cell r="F162">
            <v>30000000</v>
          </cell>
          <cell r="G162">
            <v>1006.7685297480855</v>
          </cell>
          <cell r="H162" t="str">
            <v>資訊軟體服務業</v>
          </cell>
          <cell r="I162" t="str">
            <v/>
          </cell>
        </row>
        <row r="163">
          <cell r="C163" t="str">
            <v>台灣立訊精密有限公司</v>
          </cell>
          <cell r="D163">
            <v>53527123</v>
          </cell>
          <cell r="E163" t="str">
            <v>臺北市內湖區內湖路1段252號2樓</v>
          </cell>
          <cell r="F163">
            <v>208900000</v>
          </cell>
          <cell r="G163">
            <v>7160.685297480855</v>
          </cell>
          <cell r="H163" t="str">
            <v>批發及零售業</v>
          </cell>
          <cell r="I163" t="str">
            <v/>
          </cell>
        </row>
        <row r="164">
          <cell r="C164" t="str">
            <v>鼎森達科技有限公司</v>
          </cell>
          <cell r="D164" t="str">
            <v>---</v>
          </cell>
          <cell r="E164" t="str">
            <v>---</v>
          </cell>
          <cell r="F164">
            <v>5800000</v>
          </cell>
          <cell r="G164">
            <v>200.9771648359264</v>
          </cell>
          <cell r="H164" t="str">
            <v>資訊軟體服務業</v>
          </cell>
          <cell r="I164" t="str">
            <v/>
          </cell>
        </row>
        <row r="165">
          <cell r="C165" t="str">
            <v>巴黎蜜約有限公司</v>
          </cell>
          <cell r="D165" t="str">
            <v>---</v>
          </cell>
          <cell r="E165" t="str">
            <v>---</v>
          </cell>
          <cell r="F165">
            <v>7000000</v>
          </cell>
          <cell r="G165">
            <v>242.55864721577325</v>
          </cell>
          <cell r="H165" t="str">
            <v>批發及零售業</v>
          </cell>
          <cell r="I165" t="str">
            <v/>
          </cell>
        </row>
        <row r="166">
          <cell r="C166" t="str">
            <v>子墨養生園有限公司</v>
          </cell>
          <cell r="D166" t="str">
            <v>---</v>
          </cell>
          <cell r="E166" t="str">
            <v>---</v>
          </cell>
          <cell r="F166">
            <v>20000000</v>
          </cell>
          <cell r="G166">
            <v>679.5123531653903</v>
          </cell>
          <cell r="H166" t="str">
            <v>批發及零售業</v>
          </cell>
          <cell r="I166" t="str">
            <v/>
          </cell>
        </row>
        <row r="167">
          <cell r="C167" t="str">
            <v>豐程國際貿易有限公司</v>
          </cell>
          <cell r="D167" t="str">
            <v> 53170833</v>
          </cell>
          <cell r="E167" t="str">
            <v>臺中市大雅區員林里大林路272巷18號</v>
          </cell>
          <cell r="F167">
            <v>1000000</v>
          </cell>
          <cell r="G167">
            <v>34.485136905993514</v>
          </cell>
          <cell r="H167" t="str">
            <v>批發及零售業</v>
          </cell>
          <cell r="I167" t="str">
            <v/>
          </cell>
        </row>
        <row r="168">
          <cell r="C168" t="str">
            <v>大陸商上海航空有限公司</v>
          </cell>
          <cell r="D168">
            <v>53023495</v>
          </cell>
          <cell r="E168" t="str">
            <v>臺北市松山區民生東路3段134號5樓</v>
          </cell>
          <cell r="F168">
            <v>1000000</v>
          </cell>
          <cell r="G168">
            <v>34.485136905993514</v>
          </cell>
          <cell r="H168" t="str">
            <v>運輸及倉儲業</v>
          </cell>
          <cell r="I168" t="str">
            <v/>
          </cell>
        </row>
        <row r="169">
          <cell r="C169" t="str">
            <v>大陸商四川航空股份有限公司</v>
          </cell>
          <cell r="D169">
            <v>53026182</v>
          </cell>
          <cell r="E169" t="str">
            <v>臺北市中山區建國北路2段1號5樓</v>
          </cell>
          <cell r="F169">
            <v>500000</v>
          </cell>
          <cell r="G169">
            <v>17.242568452996757</v>
          </cell>
          <cell r="H169" t="str">
            <v>運輸及倉儲業</v>
          </cell>
          <cell r="I169" t="str">
            <v/>
          </cell>
        </row>
        <row r="170">
          <cell r="C170" t="str">
            <v>中國萬家美輕紡服飾有限公司</v>
          </cell>
          <cell r="D170">
            <v>53466548</v>
          </cell>
          <cell r="E170" t="str">
            <v>新北市新店區北新路2段97巷9弄19號1樓</v>
          </cell>
          <cell r="F170">
            <v>15482185</v>
          </cell>
          <cell r="G170">
            <v>530.2921227046938</v>
          </cell>
          <cell r="H170" t="str">
            <v>批發及零售業</v>
          </cell>
          <cell r="I170" t="str">
            <v>廢止</v>
          </cell>
        </row>
        <row r="171">
          <cell r="C171" t="str">
            <v>晶泰建材有限公司</v>
          </cell>
          <cell r="D171">
            <v>53727396</v>
          </cell>
          <cell r="E171" t="str">
            <v>新北市新莊區中華路2段168號2樓</v>
          </cell>
          <cell r="F171">
            <v>14000000</v>
          </cell>
          <cell r="G171">
            <v>474.3959583419546</v>
          </cell>
          <cell r="H171" t="str">
            <v>批發及零售業</v>
          </cell>
          <cell r="I171" t="str">
            <v>解散</v>
          </cell>
        </row>
        <row r="172">
          <cell r="C172" t="str">
            <v>中國大華飛捷實業有限公司</v>
          </cell>
          <cell r="D172">
            <v>53687985</v>
          </cell>
          <cell r="E172" t="str">
            <v> 新北市新店區北新路2段97巷9弄19號1樓</v>
          </cell>
          <cell r="F172">
            <v>27972223</v>
          </cell>
          <cell r="G172">
            <v>945.8513690599352</v>
          </cell>
          <cell r="H172" t="str">
            <v>批發及零售業</v>
          </cell>
          <cell r="I172" t="str">
            <v/>
          </cell>
        </row>
        <row r="173">
          <cell r="C173" t="str">
            <v>中國森源實業有限公司</v>
          </cell>
          <cell r="D173">
            <v>53687991</v>
          </cell>
          <cell r="E173" t="str">
            <v>新北市新店區北新路2段97巷9弄19號1樓</v>
          </cell>
          <cell r="F173">
            <v>13804467</v>
          </cell>
          <cell r="G173">
            <v>472.85136905993517</v>
          </cell>
          <cell r="H173" t="str">
            <v>批發及零售業</v>
          </cell>
          <cell r="I173" t="str">
            <v>解散</v>
          </cell>
        </row>
        <row r="174">
          <cell r="C174" t="str">
            <v>鴻合亞太科技股份有限公司</v>
          </cell>
          <cell r="D174" t="str">
            <v> 53612459 </v>
          </cell>
          <cell r="E174" t="str">
            <v>新竹縣竹北市嘉豐南路二段76號4樓之3</v>
          </cell>
          <cell r="F174">
            <v>27000000</v>
          </cell>
          <cell r="G174">
            <v>931.0986964618249</v>
          </cell>
          <cell r="H174" t="str">
            <v>電子零組件製造業</v>
          </cell>
          <cell r="I174" t="str">
            <v/>
          </cell>
        </row>
        <row r="175">
          <cell r="C175" t="str">
            <v>眾家興科技股份有限公司</v>
          </cell>
          <cell r="D175" t="str">
            <v>27758267</v>
          </cell>
          <cell r="E175" t="str">
            <v>臺北市內湖區瑞光路513巷26號5樓之1</v>
          </cell>
          <cell r="F175">
            <v>6000000</v>
          </cell>
          <cell r="G175">
            <v>201.7145738779627</v>
          </cell>
          <cell r="H175" t="str">
            <v>機械設備製造業</v>
          </cell>
          <cell r="I175" t="str">
            <v/>
          </cell>
        </row>
        <row r="176">
          <cell r="C176" t="str">
            <v>杭橙光學股份有限公司</v>
          </cell>
          <cell r="D176" t="str">
            <v> 29061119 </v>
          </cell>
          <cell r="E176" t="str">
            <v>臺北市松山區南京東路4段186號7樓之9</v>
          </cell>
          <cell r="F176">
            <v>24374629</v>
          </cell>
          <cell r="G176">
            <v>819.4529836947386</v>
          </cell>
          <cell r="H176" t="str">
            <v>電子零組件製造業</v>
          </cell>
          <cell r="I176" t="str">
            <v/>
          </cell>
        </row>
        <row r="177">
          <cell r="C177" t="str">
            <v>香港商藏青蟲草城有限公司</v>
          </cell>
          <cell r="D177">
            <v>53022783</v>
          </cell>
          <cell r="E177" t="str">
            <v>臺北市信義區光復南路551號7樓</v>
          </cell>
          <cell r="F177">
            <v>1000000</v>
          </cell>
          <cell r="G177">
            <v>33.61909564632711</v>
          </cell>
          <cell r="H177" t="str">
            <v>批發及零售業</v>
          </cell>
          <cell r="I177" t="str">
            <v>陸資持股已全數轉讓</v>
          </cell>
        </row>
        <row r="178">
          <cell r="C178" t="str">
            <v>臺灣運城國際有限公司</v>
          </cell>
          <cell r="D178">
            <v>53556421</v>
          </cell>
          <cell r="E178" t="str">
            <v>臺北市北投區同德街44巷4號4樓</v>
          </cell>
          <cell r="F178">
            <v>8659800</v>
          </cell>
          <cell r="G178">
            <v>291.13464447806354</v>
          </cell>
          <cell r="H178" t="str">
            <v>批發及零售業</v>
          </cell>
          <cell r="I178" t="str">
            <v/>
          </cell>
        </row>
        <row r="179">
          <cell r="C179" t="str">
            <v>中國華拓置業股份有限公司</v>
          </cell>
          <cell r="D179">
            <v>53693558</v>
          </cell>
          <cell r="E179" t="str">
            <v>新北市新店區北新路1段271巷49號2樓</v>
          </cell>
          <cell r="F179">
            <v>57000000</v>
          </cell>
          <cell r="G179">
            <v>1921.190956463271</v>
          </cell>
          <cell r="H179" t="str">
            <v>批發及零售業</v>
          </cell>
          <cell r="I179" t="str">
            <v>廢止</v>
          </cell>
        </row>
        <row r="180">
          <cell r="C180" t="str">
            <v>福台商貿有限公司</v>
          </cell>
          <cell r="D180" t="str">
            <v>---</v>
          </cell>
          <cell r="E180" t="str">
            <v>---</v>
          </cell>
          <cell r="F180">
            <v>6000000</v>
          </cell>
          <cell r="G180">
            <v>201.7145738779627</v>
          </cell>
          <cell r="H180" t="str">
            <v>批發及零售業</v>
          </cell>
          <cell r="I180" t="str">
            <v/>
          </cell>
        </row>
        <row r="181">
          <cell r="C181" t="str">
            <v>正香商貿有限公司</v>
          </cell>
          <cell r="D181" t="str">
            <v>---</v>
          </cell>
          <cell r="E181" t="str">
            <v>---</v>
          </cell>
          <cell r="F181">
            <v>6000000</v>
          </cell>
          <cell r="G181">
            <v>201.7145738779627</v>
          </cell>
          <cell r="H181" t="str">
            <v>批發及零售業</v>
          </cell>
          <cell r="I181" t="str">
            <v/>
          </cell>
        </row>
        <row r="182">
          <cell r="C182" t="str">
            <v>華逸雄實業有限公司</v>
          </cell>
          <cell r="D182" t="str">
            <v>---</v>
          </cell>
          <cell r="E182" t="str">
            <v>---</v>
          </cell>
          <cell r="F182">
            <v>10000000</v>
          </cell>
          <cell r="G182">
            <v>336.19095646327116</v>
          </cell>
          <cell r="H182" t="str">
            <v>批發及零售業</v>
          </cell>
          <cell r="I182" t="str">
            <v/>
          </cell>
        </row>
        <row r="183">
          <cell r="C183" t="str">
            <v>寧滿台實業有限公司</v>
          </cell>
          <cell r="D183" t="str">
            <v>---</v>
          </cell>
          <cell r="E183" t="str">
            <v>---</v>
          </cell>
          <cell r="F183">
            <v>6000000</v>
          </cell>
          <cell r="G183">
            <v>201.7145738779627</v>
          </cell>
          <cell r="H183" t="str">
            <v>餐飲業</v>
          </cell>
          <cell r="I183" t="str">
            <v/>
          </cell>
        </row>
        <row r="184">
          <cell r="C184" t="str">
            <v>愛盛科技股份有限公司</v>
          </cell>
          <cell r="D184">
            <v>54273029</v>
          </cell>
          <cell r="E184" t="str">
            <v>新北市汐止區新台五路1段77號17樓之1</v>
          </cell>
          <cell r="F184">
            <v>1250000</v>
          </cell>
          <cell r="G184">
            <v>41</v>
          </cell>
          <cell r="H184" t="str">
            <v>機械設備製造業</v>
          </cell>
          <cell r="I184" t="str">
            <v/>
          </cell>
        </row>
        <row r="185">
          <cell r="C185" t="str">
            <v>香港商俏江南有限公司</v>
          </cell>
          <cell r="D185">
            <v>53021898</v>
          </cell>
          <cell r="E185" t="str">
            <v>臺北市信義區松壽路12號6樓</v>
          </cell>
          <cell r="F185">
            <v>83000000</v>
          </cell>
          <cell r="G185">
            <v>2799.4767784054393</v>
          </cell>
          <cell r="H185" t="str">
            <v>餐飲業</v>
          </cell>
          <cell r="I185" t="str">
            <v/>
          </cell>
        </row>
        <row r="186">
          <cell r="C186" t="str">
            <v>佳萊國際科技發展有限公司</v>
          </cell>
          <cell r="D186">
            <v>53556822</v>
          </cell>
          <cell r="E186" t="str">
            <v>臺北市大安區忠孝東路4段230號4樓</v>
          </cell>
          <cell r="F186">
            <v>6100000</v>
          </cell>
          <cell r="G186">
            <v>201.5922623997871</v>
          </cell>
          <cell r="H186" t="str">
            <v>批發及零售業</v>
          </cell>
          <cell r="I186" t="str">
            <v/>
          </cell>
        </row>
        <row r="187">
          <cell r="C187" t="str">
            <v>南海國際貿易有限公司</v>
          </cell>
          <cell r="D187" t="str">
            <v> 29161150 </v>
          </cell>
          <cell r="E187" t="str">
            <v>新北市土城區柑林里金城路2段260號7樓之2</v>
          </cell>
          <cell r="F187">
            <v>6000000</v>
          </cell>
          <cell r="G187">
            <v>199</v>
          </cell>
          <cell r="H187" t="str">
            <v>電子零組件製造業</v>
          </cell>
          <cell r="I187" t="str">
            <v/>
          </cell>
        </row>
        <row r="188">
          <cell r="C188" t="str">
            <v>弘訊科技股份有限公司</v>
          </cell>
          <cell r="D188" t="str">
            <v>12508116</v>
          </cell>
          <cell r="E188" t="str">
            <v>新北市新店區中正路529號9樓</v>
          </cell>
          <cell r="F188">
            <v>700000000</v>
          </cell>
          <cell r="G188">
            <v>21985</v>
          </cell>
          <cell r="H188" t="str">
            <v>資訊軟體服務業</v>
          </cell>
          <cell r="I188" t="str">
            <v/>
          </cell>
        </row>
        <row r="189">
          <cell r="C189" t="str">
            <v>杰鴻貿易有限公司</v>
          </cell>
          <cell r="D189" t="str">
            <v>53207091</v>
          </cell>
          <cell r="E189" t="str">
            <v>新北市新莊區西盛里新樹路611之7號13樓</v>
          </cell>
          <cell r="F189">
            <v>18000000</v>
          </cell>
          <cell r="G189">
            <v>601</v>
          </cell>
          <cell r="H189" t="str">
            <v>批發及零售業</v>
          </cell>
          <cell r="I189" t="str">
            <v/>
          </cell>
        </row>
        <row r="190">
          <cell r="C190" t="str">
            <v>台灣財茂國際有限公司</v>
          </cell>
          <cell r="D190" t="str">
            <v>53100078</v>
          </cell>
          <cell r="E190" t="str">
            <v>臺北市內湖區瑞光路408號10樓</v>
          </cell>
          <cell r="F190">
            <v>85000000</v>
          </cell>
          <cell r="G190">
            <v>2913</v>
          </cell>
          <cell r="H190" t="str">
            <v>成衣及服飾品製造業</v>
          </cell>
          <cell r="I190" t="str">
            <v/>
          </cell>
        </row>
        <row r="191">
          <cell r="C191" t="str">
            <v>三頤貿易有限公司</v>
          </cell>
          <cell r="D191" t="str">
            <v> 53351736 </v>
          </cell>
          <cell r="E191" t="str">
            <v>臺北市松山區敦化北路170號14樓</v>
          </cell>
          <cell r="F191">
            <v>500000</v>
          </cell>
          <cell r="G191">
            <v>17</v>
          </cell>
          <cell r="H191" t="str">
            <v>批發及零售業</v>
          </cell>
          <cell r="I191" t="str">
            <v>停業至104年11月12日</v>
          </cell>
        </row>
        <row r="192">
          <cell r="C192" t="str">
            <v>大陸商重慶籮倫詩服飾有限公司</v>
          </cell>
          <cell r="D192" t="str">
            <v>---</v>
          </cell>
          <cell r="E192" t="str">
            <v>---</v>
          </cell>
          <cell r="F192">
            <v>7000000</v>
          </cell>
          <cell r="G192">
            <v>231</v>
          </cell>
          <cell r="H192" t="str">
            <v>批發及零售業</v>
          </cell>
          <cell r="I192" t="str">
            <v>核准函已失效</v>
          </cell>
        </row>
        <row r="193">
          <cell r="C193" t="str">
            <v>香港商瀚海電通有限公司</v>
          </cell>
          <cell r="D193">
            <v>53021911</v>
          </cell>
          <cell r="E193" t="str">
            <v>新北市土城區大安里忠承路103號8樓</v>
          </cell>
          <cell r="F193">
            <v>6000000</v>
          </cell>
          <cell r="G193">
            <v>200</v>
          </cell>
          <cell r="H193" t="str">
            <v>電子零組件製造業</v>
          </cell>
          <cell r="I193" t="str">
            <v/>
          </cell>
        </row>
        <row r="194">
          <cell r="C194" t="str">
            <v>高科機械有限公司</v>
          </cell>
          <cell r="D194">
            <v>53806407</v>
          </cell>
          <cell r="E194" t="str">
            <v>臺南市永康區小東路509號6樓之7</v>
          </cell>
          <cell r="F194">
            <v>1000000</v>
          </cell>
          <cell r="G194">
            <v>33</v>
          </cell>
          <cell r="H194" t="str">
            <v>機械設備製造業</v>
          </cell>
          <cell r="I194" t="str">
            <v>停業至104年08月26日</v>
          </cell>
        </row>
        <row r="195">
          <cell r="C195" t="str">
            <v>台灣金海岸創能電子科技有限公司</v>
          </cell>
          <cell r="D195">
            <v>53911689</v>
          </cell>
          <cell r="E195" t="str">
            <v>臺北市大安區基隆路2段112號7樓</v>
          </cell>
          <cell r="F195">
            <v>1000000</v>
          </cell>
          <cell r="G195">
            <v>33</v>
          </cell>
          <cell r="H195" t="str">
            <v>批發及零售業</v>
          </cell>
          <cell r="I195" t="str">
            <v>停業至104年01月07日</v>
          </cell>
        </row>
        <row r="196">
          <cell r="C196" t="str">
            <v>台灣酷派科技股份有限公司</v>
          </cell>
          <cell r="D196">
            <v>53729227</v>
          </cell>
          <cell r="E196" t="str">
            <v> 臺北市內湖區瑞光路417號4樓</v>
          </cell>
          <cell r="F196">
            <v>50000000</v>
          </cell>
          <cell r="G196">
            <v>1653</v>
          </cell>
          <cell r="H196" t="str">
            <v>批發及零售業</v>
          </cell>
          <cell r="I196" t="str">
            <v/>
          </cell>
        </row>
        <row r="197">
          <cell r="C197" t="str">
            <v>六聯通有限公司</v>
          </cell>
          <cell r="D197" t="str">
            <v> 53555801 </v>
          </cell>
          <cell r="E197" t="str">
            <v>臺北市信義區基隆路2段77號8樓</v>
          </cell>
          <cell r="F197">
            <v>1500000</v>
          </cell>
          <cell r="G197">
            <v>50</v>
          </cell>
          <cell r="H197" t="str">
            <v>電腦、電子產品及光學製品製造業</v>
          </cell>
          <cell r="I197" t="str">
            <v/>
          </cell>
        </row>
        <row r="198">
          <cell r="C198" t="str">
            <v>永信新材料有限公司</v>
          </cell>
          <cell r="D198">
            <v>53463227</v>
          </cell>
          <cell r="E198" t="str">
            <v>新北市中和區中正路880號3樓之5</v>
          </cell>
          <cell r="F198">
            <v>10000000</v>
          </cell>
          <cell r="G198">
            <v>331</v>
          </cell>
          <cell r="H198" t="str">
            <v>批發及零售業</v>
          </cell>
          <cell r="I198" t="str">
            <v/>
          </cell>
        </row>
        <row r="199">
          <cell r="C199" t="str">
            <v>台灣蘇晶股份有限公司</v>
          </cell>
          <cell r="D199">
            <v>53781031</v>
          </cell>
          <cell r="E199" t="str">
            <v>新竹縣竹北市高鐵二路32號5樓之2</v>
          </cell>
          <cell r="F199">
            <v>39000000</v>
          </cell>
          <cell r="G199">
            <v>1296</v>
          </cell>
          <cell r="H199" t="str">
            <v>電子零組件製造業</v>
          </cell>
          <cell r="I199" t="str">
            <v/>
          </cell>
        </row>
        <row r="200">
          <cell r="C200" t="str">
            <v>童樂科技股份有限公司</v>
          </cell>
          <cell r="D200">
            <v>53464204</v>
          </cell>
          <cell r="E200" t="str">
            <v>台北市中山區民權東路3段35號12樓</v>
          </cell>
          <cell r="F200">
            <v>33801800</v>
          </cell>
          <cell r="G200">
            <v>1131</v>
          </cell>
          <cell r="H200" t="str">
            <v>批發及零售業</v>
          </cell>
          <cell r="I200" t="str">
            <v/>
          </cell>
        </row>
        <row r="201">
          <cell r="C201" t="str">
            <v>富訊科技股份有限公司</v>
          </cell>
          <cell r="D201">
            <v>53711970</v>
          </cell>
          <cell r="E201" t="str">
            <v>新北市新店區新生里北新路1段271巷47號</v>
          </cell>
          <cell r="F201">
            <v>17000000</v>
          </cell>
          <cell r="G201">
            <v>567.7824645671955</v>
          </cell>
          <cell r="H201" t="str">
            <v>批發及零售業</v>
          </cell>
          <cell r="I201" t="str">
            <v>解散</v>
          </cell>
        </row>
        <row r="202">
          <cell r="C202" t="str">
            <v>新加坡商首聯有限公司</v>
          </cell>
          <cell r="D202" t="str">
            <v>---</v>
          </cell>
          <cell r="E202" t="str">
            <v>---</v>
          </cell>
          <cell r="F202">
            <v>3000000</v>
          </cell>
          <cell r="G202">
            <v>99</v>
          </cell>
          <cell r="H202" t="str">
            <v>電子零組件製造業</v>
          </cell>
          <cell r="I202" t="str">
            <v/>
          </cell>
        </row>
        <row r="203">
          <cell r="C203" t="str">
            <v>大陸商恒信蓆業有限公司</v>
          </cell>
          <cell r="D203" t="str">
            <v>---</v>
          </cell>
          <cell r="E203" t="str">
            <v>---</v>
          </cell>
          <cell r="F203">
            <v>1200000</v>
          </cell>
          <cell r="G203">
            <v>40</v>
          </cell>
          <cell r="H203" t="str">
            <v>家具製造業</v>
          </cell>
          <cell r="I203" t="str">
            <v/>
          </cell>
        </row>
        <row r="204">
          <cell r="C204" t="str">
            <v>台灣帝國泵浦股份有限公司</v>
          </cell>
          <cell r="D204">
            <v>16746820</v>
          </cell>
          <cell r="E204" t="str">
            <v>臺北市中山區錦州街5號9樓之1</v>
          </cell>
          <cell r="F204">
            <v>28500000</v>
          </cell>
          <cell r="G204">
            <v>941.4640591966173</v>
          </cell>
          <cell r="H204" t="str">
            <v>產業用機械設備維修及安裝業</v>
          </cell>
          <cell r="I204" t="str">
            <v/>
          </cell>
        </row>
        <row r="205">
          <cell r="C205" t="str">
            <v>薩摩亞商昌順科技有限公司</v>
          </cell>
          <cell r="D205">
            <v>53026872</v>
          </cell>
          <cell r="E205" t="str">
            <v>新北市板橋區雙十路2段221號18樓</v>
          </cell>
          <cell r="F205">
            <v>10000000</v>
          </cell>
          <cell r="G205">
            <v>330.338266384778</v>
          </cell>
          <cell r="H205" t="str">
            <v>批發及零售業</v>
          </cell>
          <cell r="I205" t="str">
            <v/>
          </cell>
        </row>
        <row r="206">
          <cell r="C206" t="str">
            <v>谷旗健康生技有限公司</v>
          </cell>
          <cell r="D206">
            <v>53750213</v>
          </cell>
          <cell r="E206" t="str">
            <v>台北市中山區南京東路2段137號14樓</v>
          </cell>
          <cell r="F206">
            <v>200000</v>
          </cell>
          <cell r="G206">
            <v>6.606765327695561</v>
          </cell>
          <cell r="H206" t="str">
            <v>批發及零售業</v>
          </cell>
          <cell r="I206" t="str">
            <v>停業至103年06月09日</v>
          </cell>
        </row>
        <row r="207">
          <cell r="C207" t="str">
            <v>創新工場國際有限公司</v>
          </cell>
          <cell r="D207">
            <v>53754251</v>
          </cell>
          <cell r="E207" t="str">
            <v>台北市中山區民權西路79號10樓之1</v>
          </cell>
          <cell r="F207">
            <v>950000</v>
          </cell>
          <cell r="G207">
            <v>31.382135306553913</v>
          </cell>
          <cell r="H207" t="str">
            <v>批發及零售業</v>
          </cell>
          <cell r="I207" t="str">
            <v/>
          </cell>
        </row>
        <row r="208">
          <cell r="C208" t="str">
            <v>弘昌建材有限公司</v>
          </cell>
          <cell r="D208" t="str">
            <v>---</v>
          </cell>
          <cell r="E208" t="str">
            <v>---</v>
          </cell>
          <cell r="F208">
            <v>6500000</v>
          </cell>
          <cell r="G208">
            <v>214.7198731501057</v>
          </cell>
          <cell r="H208" t="str">
            <v>批發及零售業</v>
          </cell>
          <cell r="I208" t="str">
            <v/>
          </cell>
        </row>
        <row r="209">
          <cell r="C209" t="str">
            <v>晶呈科技股份有限公司</v>
          </cell>
          <cell r="D209" t="str">
            <v>53278617 </v>
          </cell>
          <cell r="E209" t="str">
            <v>新竹縣竹北市竹北里台元街38號6樓之6</v>
          </cell>
          <cell r="F209">
            <v>24000000</v>
          </cell>
          <cell r="G209">
            <v>798.3766341771731</v>
          </cell>
          <cell r="H209" t="str">
            <v>批發及零售業</v>
          </cell>
          <cell r="I209" t="str">
            <v/>
          </cell>
        </row>
        <row r="210">
          <cell r="C210" t="str">
            <v>光大光學股份有限公司</v>
          </cell>
          <cell r="D210" t="str">
            <v>53619853</v>
          </cell>
          <cell r="E210" t="str">
            <v>新竹縣竹北市鹿場里自強五路279號4樓</v>
          </cell>
          <cell r="F210">
            <v>95000000</v>
          </cell>
          <cell r="G210">
            <v>3151.9415854429326</v>
          </cell>
          <cell r="H210" t="str">
            <v>機械設備製造業</v>
          </cell>
          <cell r="I210" t="str">
            <v/>
          </cell>
        </row>
        <row r="211">
          <cell r="C211" t="str">
            <v>大陸商中國銀行股份有限公司</v>
          </cell>
          <cell r="D211">
            <v>53026057</v>
          </cell>
          <cell r="E211" t="str">
            <v>臺北市信義區松仁路105號1、2、4樓、松仁路107號5樓</v>
          </cell>
          <cell r="F211">
            <v>3000000000</v>
          </cell>
          <cell r="G211">
            <v>99844.83170885866</v>
          </cell>
          <cell r="H211" t="str">
            <v>銀行業</v>
          </cell>
          <cell r="I211" t="str">
            <v/>
          </cell>
        </row>
        <row r="212">
          <cell r="C212" t="str">
            <v>大陸商永農生物科學有限公司</v>
          </cell>
          <cell r="D212">
            <v>53670794</v>
          </cell>
          <cell r="E212" t="str">
            <v>臺中市北屯區軍功里27鄰軍榮一街15號</v>
          </cell>
          <cell r="F212">
            <v>500000</v>
          </cell>
          <cell r="G212">
            <v>16.632846545357772</v>
          </cell>
          <cell r="H212" t="str">
            <v>批發及零售業</v>
          </cell>
          <cell r="I212" t="str">
            <v/>
          </cell>
        </row>
        <row r="213">
          <cell r="C213" t="str">
            <v>大陸商交通銀行股份有限公司</v>
          </cell>
          <cell r="D213">
            <v>53026063</v>
          </cell>
          <cell r="E213" t="str">
            <v> 臺北市信義區信義路5段7號29樓</v>
          </cell>
          <cell r="F213">
            <v>1550000000</v>
          </cell>
          <cell r="G213">
            <v>51561.824290609096</v>
          </cell>
          <cell r="H213" t="str">
            <v>銀行業</v>
          </cell>
          <cell r="I213" t="str">
            <v/>
          </cell>
        </row>
        <row r="214">
          <cell r="C214" t="str">
            <v>大陸商福建海峽高速客滾航運有限公司</v>
          </cell>
          <cell r="D214">
            <v>53649385</v>
          </cell>
          <cell r="E214" t="str">
            <v>臺北市中山區南京東路3段103號7樓</v>
          </cell>
          <cell r="F214">
            <v>12000000</v>
          </cell>
          <cell r="G214">
            <v>399.18831708858653</v>
          </cell>
          <cell r="H214" t="str">
            <v>批發及零售業</v>
          </cell>
          <cell r="I214" t="str">
            <v/>
          </cell>
        </row>
        <row r="215">
          <cell r="C215" t="str">
            <v>新正實業有限公司</v>
          </cell>
          <cell r="D215">
            <v>53692988</v>
          </cell>
          <cell r="E215" t="str">
            <v> 新北市八里區龍米路1段208號17樓之1</v>
          </cell>
          <cell r="F215">
            <v>7000000</v>
          </cell>
          <cell r="G215">
            <v>232.85985163500882</v>
          </cell>
          <cell r="H215" t="str">
            <v>批發及零售業</v>
          </cell>
          <cell r="I215" t="str">
            <v/>
          </cell>
        </row>
        <row r="216">
          <cell r="C216" t="str">
            <v>百匯錦服飾設計有限公司</v>
          </cell>
          <cell r="D216">
            <v>53745900</v>
          </cell>
          <cell r="E216" t="str">
            <v>台北市松山區南京東路5段291巷38弄13號1樓</v>
          </cell>
          <cell r="F216">
            <v>700000</v>
          </cell>
          <cell r="G216">
            <v>23.285985163500882</v>
          </cell>
          <cell r="H216" t="str">
            <v>批發及零售業</v>
          </cell>
          <cell r="I216" t="str">
            <v/>
          </cell>
        </row>
        <row r="217">
          <cell r="C217" t="str">
            <v>特達利科技發展有限公司</v>
          </cell>
          <cell r="D217">
            <v>53829984</v>
          </cell>
          <cell r="E217" t="str">
            <v>臺中市北屯區文心路4段955號21樓之2 </v>
          </cell>
          <cell r="F217">
            <v>2800000</v>
          </cell>
          <cell r="G217">
            <v>93.14394065400353</v>
          </cell>
          <cell r="H217" t="str">
            <v>批發及零售業</v>
          </cell>
          <cell r="I217" t="str">
            <v/>
          </cell>
        </row>
        <row r="218">
          <cell r="C218" t="str">
            <v>銓勵國際股份有限公司</v>
          </cell>
          <cell r="D218" t="str">
            <v>---</v>
          </cell>
          <cell r="E218" t="str">
            <v>---</v>
          </cell>
          <cell r="F218">
            <v>10000000</v>
          </cell>
          <cell r="G218">
            <v>332.65693090715547</v>
          </cell>
          <cell r="H218" t="str">
            <v>批發及零售業</v>
          </cell>
          <cell r="I218" t="str">
            <v/>
          </cell>
        </row>
        <row r="219">
          <cell r="C219" t="str">
            <v>天欣科貿有限公司</v>
          </cell>
          <cell r="D219" t="str">
            <v>---</v>
          </cell>
          <cell r="E219" t="str">
            <v>---</v>
          </cell>
          <cell r="F219">
            <v>8000000</v>
          </cell>
          <cell r="G219">
            <v>266.12554472572435</v>
          </cell>
          <cell r="H219" t="str">
            <v>機械設備製造業</v>
          </cell>
          <cell r="I219" t="str">
            <v/>
          </cell>
        </row>
        <row r="220">
          <cell r="C220" t="str">
            <v>中國盛鑫置業股份有限公司</v>
          </cell>
          <cell r="D220" t="str">
            <v>---</v>
          </cell>
          <cell r="E220" t="str">
            <v>---</v>
          </cell>
          <cell r="F220">
            <v>10000000</v>
          </cell>
          <cell r="G220">
            <v>332.65693090715547</v>
          </cell>
          <cell r="H220" t="str">
            <v>批發及零售業</v>
          </cell>
          <cell r="I220" t="str">
            <v/>
          </cell>
        </row>
        <row r="221">
          <cell r="C221" t="str">
            <v>趙氏兄弟貿易股份有限公司
(已修正為趙氏兄弟股份有限公司)</v>
          </cell>
          <cell r="D221" t="str">
            <v>---</v>
          </cell>
          <cell r="E221" t="str">
            <v>---</v>
          </cell>
          <cell r="F221">
            <v>15000000</v>
          </cell>
          <cell r="G221">
            <v>498.98539636073315</v>
          </cell>
          <cell r="H221" t="str">
            <v>批發及零售業</v>
          </cell>
          <cell r="I221" t="str">
            <v/>
          </cell>
        </row>
        <row r="222">
          <cell r="C222" t="str">
            <v>魔法互動股份有限公司</v>
          </cell>
          <cell r="D222" t="str">
            <v> 53358203 </v>
          </cell>
          <cell r="E222" t="str">
            <v>臺北市大同區長安西路205號5樓之9</v>
          </cell>
          <cell r="F222">
            <v>18000000</v>
          </cell>
          <cell r="G222">
            <v>608.8691946013598</v>
          </cell>
          <cell r="H222" t="str">
            <v>批發及零售業</v>
          </cell>
          <cell r="I222" t="str">
            <v/>
          </cell>
        </row>
        <row r="223">
          <cell r="C223" t="str">
            <v>伸茂在線科技有限公司</v>
          </cell>
          <cell r="D223" t="str">
            <v> 53805786 </v>
          </cell>
          <cell r="E223" t="str">
            <v>桃園縣龍潭鄉凌雲村聖亭路231巷53號1樓</v>
          </cell>
          <cell r="F223">
            <v>50000</v>
          </cell>
          <cell r="G223">
            <v>1.6913033183371107</v>
          </cell>
          <cell r="H223" t="str">
            <v>機械設備製造業</v>
          </cell>
          <cell r="I223" t="str">
            <v/>
          </cell>
        </row>
        <row r="224">
          <cell r="C224" t="str">
            <v>中藍連海有限公司</v>
          </cell>
          <cell r="D224">
            <v>53754822</v>
          </cell>
          <cell r="E224" t="str">
            <v>臺北市文山區羅斯福路5段192巷31號1樓</v>
          </cell>
          <cell r="F224">
            <v>4500000</v>
          </cell>
          <cell r="G224">
            <v>152.21729865033996</v>
          </cell>
          <cell r="H224" t="str">
            <v>機械設備製造業</v>
          </cell>
          <cell r="I224" t="str">
            <v/>
          </cell>
        </row>
        <row r="225">
          <cell r="C225" t="str">
            <v>台灣世家國際拍賣有限公司</v>
          </cell>
          <cell r="D225">
            <v>53880877</v>
          </cell>
          <cell r="E225" t="str">
            <v>高雄市鼓山區中華路203號10樓</v>
          </cell>
          <cell r="F225">
            <v>7000000</v>
          </cell>
          <cell r="G225">
            <v>234.67824645671953</v>
          </cell>
          <cell r="H225" t="str">
            <v>批發及零售業</v>
          </cell>
          <cell r="I225" t="str">
            <v/>
          </cell>
        </row>
        <row r="226">
          <cell r="C226" t="str">
            <v>綠富企業股份有限公司</v>
          </cell>
          <cell r="D226">
            <v>53777825</v>
          </cell>
          <cell r="E226" t="str">
            <v>臺北市松山區南京東路4段75號4樓</v>
          </cell>
          <cell r="F226">
            <v>20000000</v>
          </cell>
          <cell r="G226">
            <v>652.4345973006799</v>
          </cell>
          <cell r="H226" t="str">
            <v>批發及零售業</v>
          </cell>
          <cell r="I226" t="str">
            <v/>
          </cell>
        </row>
        <row r="227">
          <cell r="C227" t="str">
            <v>台衡國際有限公司</v>
          </cell>
          <cell r="D227">
            <v>53762055</v>
          </cell>
          <cell r="E227" t="str">
            <v>臺北市萬華區和平西路3段282號1樓</v>
          </cell>
          <cell r="F227">
            <v>40000000</v>
          </cell>
          <cell r="G227">
            <v>1278.1303318337111</v>
          </cell>
          <cell r="H227" t="str">
            <v>電子零組件製造業</v>
          </cell>
          <cell r="I227" t="str">
            <v/>
          </cell>
        </row>
        <row r="228">
          <cell r="C228" t="str">
            <v>台灣海信電器有限公司</v>
          </cell>
          <cell r="D228">
            <v>53755548</v>
          </cell>
          <cell r="E228" t="str">
            <v>臺北市南港區三重路66號3樓</v>
          </cell>
          <cell r="F228">
            <v>5000000</v>
          </cell>
          <cell r="G228">
            <v>169.13033183371107</v>
          </cell>
          <cell r="H228" t="str">
            <v>電子零組件製造業</v>
          </cell>
          <cell r="I228" t="str">
            <v/>
          </cell>
        </row>
        <row r="229">
          <cell r="C229" t="str">
            <v>台灣泰凌微電子有限公司</v>
          </cell>
          <cell r="D229">
            <v>53752330</v>
          </cell>
          <cell r="E229" t="str">
            <v>臺北市南港區園區街3之2號10樓</v>
          </cell>
          <cell r="F229">
            <v>6000000</v>
          </cell>
          <cell r="G229">
            <v>202.95639820045326</v>
          </cell>
          <cell r="H229" t="str">
            <v>電子零組件製造業</v>
          </cell>
          <cell r="I229" t="str">
            <v/>
          </cell>
        </row>
        <row r="230">
          <cell r="C230" t="str">
            <v>中國鑫峰實業有限公司</v>
          </cell>
          <cell r="D230" t="str">
            <v>---</v>
          </cell>
          <cell r="E230" t="str">
            <v>---</v>
          </cell>
          <cell r="F230">
            <v>10000000</v>
          </cell>
          <cell r="G230">
            <v>338.26066366742214</v>
          </cell>
          <cell r="H230" t="str">
            <v>批發及零售業</v>
          </cell>
          <cell r="I230" t="str">
            <v/>
          </cell>
        </row>
        <row r="231">
          <cell r="C231" t="str">
            <v>中華生產力國際有限公司</v>
          </cell>
          <cell r="D231" t="str">
            <v>---</v>
          </cell>
          <cell r="E231" t="str">
            <v>---</v>
          </cell>
          <cell r="F231">
            <v>6049600</v>
          </cell>
          <cell r="G231">
            <v>204.6341710922437</v>
          </cell>
          <cell r="H231" t="str">
            <v>會議服務業</v>
          </cell>
          <cell r="I231" t="str">
            <v/>
          </cell>
        </row>
        <row r="232">
          <cell r="C232" t="str">
            <v>趙氏兄弟股份有限公司</v>
          </cell>
          <cell r="D232" t="str">
            <v>---</v>
          </cell>
          <cell r="E232" t="str">
            <v>---</v>
          </cell>
          <cell r="F232">
            <v>15000000</v>
          </cell>
          <cell r="G232">
            <v>507.39099550113315</v>
          </cell>
          <cell r="H232" t="str">
            <v>批發及零售業</v>
          </cell>
          <cell r="I232" t="str">
            <v/>
          </cell>
        </row>
        <row r="233">
          <cell r="C233" t="str">
            <v>佰維存儲科技股份有限公司</v>
          </cell>
          <cell r="D233">
            <v>53705631</v>
          </cell>
          <cell r="E233" t="str">
            <v>新北市中和區連城路268號12樓之1</v>
          </cell>
          <cell r="F233">
            <v>500000</v>
          </cell>
          <cell r="G233">
            <v>16.913033183371105</v>
          </cell>
          <cell r="H233" t="str">
            <v>批發及零售業</v>
          </cell>
          <cell r="I233" t="str">
            <v>解散</v>
          </cell>
        </row>
        <row r="234">
          <cell r="C234" t="str">
            <v>超達閥門股份有限公司</v>
          </cell>
          <cell r="D234" t="str">
            <v>53582223 </v>
          </cell>
          <cell r="E234" t="str">
            <v>高雄市三民區中華橫路４６號</v>
          </cell>
          <cell r="F234">
            <v>11200000</v>
          </cell>
          <cell r="G234">
            <v>376</v>
          </cell>
          <cell r="H234" t="str">
            <v>批發及零售業</v>
          </cell>
          <cell r="I234" t="str">
            <v/>
          </cell>
        </row>
        <row r="235">
          <cell r="C235" t="str">
            <v>英屬維京群島商文思海輝技術有限公司</v>
          </cell>
          <cell r="D235">
            <v>53653280</v>
          </cell>
          <cell r="E235" t="str">
            <v>臺北市中正區衡陽路51號10樓之8</v>
          </cell>
          <cell r="F235">
            <v>10000000</v>
          </cell>
          <cell r="G235">
            <v>338</v>
          </cell>
          <cell r="H235" t="str">
            <v>資訊軟體服務業</v>
          </cell>
          <cell r="I235" t="str">
            <v/>
          </cell>
        </row>
        <row r="236">
          <cell r="C236" t="str">
            <v>億迅科技股份有限公司</v>
          </cell>
          <cell r="D236">
            <v>53768375</v>
          </cell>
          <cell r="E236" t="str">
            <v>臺北市內湖區瑞光路408號3樓之1</v>
          </cell>
          <cell r="F236">
            <v>5000000</v>
          </cell>
          <cell r="G236">
            <v>169</v>
          </cell>
          <cell r="H236" t="str">
            <v>資訊軟體服務業</v>
          </cell>
          <cell r="I236" t="str">
            <v>解散</v>
          </cell>
        </row>
        <row r="237">
          <cell r="C237" t="str">
            <v>瑞翔開發設計有限公司</v>
          </cell>
          <cell r="D237" t="str">
            <v>53746577</v>
          </cell>
          <cell r="E237" t="str">
            <v>臺北市內湖區民權東路6段180巷6號8樓之22</v>
          </cell>
          <cell r="F237">
            <v>6100000</v>
          </cell>
          <cell r="G237">
            <v>206</v>
          </cell>
          <cell r="H237" t="str">
            <v>專業設計服務業</v>
          </cell>
          <cell r="I237" t="str">
            <v/>
          </cell>
        </row>
        <row r="238">
          <cell r="C238" t="str">
            <v>丸浩有限公司</v>
          </cell>
          <cell r="D238" t="str">
            <v>---</v>
          </cell>
          <cell r="E238" t="str">
            <v>---</v>
          </cell>
          <cell r="F238">
            <v>6000000</v>
          </cell>
          <cell r="G238">
            <v>203</v>
          </cell>
          <cell r="H238" t="str">
            <v>批發及零售業</v>
          </cell>
          <cell r="I238" t="str">
            <v/>
          </cell>
        </row>
        <row r="239">
          <cell r="C239" t="str">
            <v>揚州皮革有限公司</v>
          </cell>
          <cell r="D239" t="str">
            <v>---</v>
          </cell>
          <cell r="E239" t="str">
            <v>---</v>
          </cell>
          <cell r="F239">
            <v>1000000</v>
          </cell>
          <cell r="G239">
            <v>33</v>
          </cell>
          <cell r="H239" t="str">
            <v>批發及零售業</v>
          </cell>
          <cell r="I239" t="str">
            <v/>
          </cell>
        </row>
        <row r="240">
          <cell r="C240" t="str">
            <v>衣客來服飾有限公司</v>
          </cell>
          <cell r="D240" t="str">
            <v>---</v>
          </cell>
          <cell r="E240" t="str">
            <v>---</v>
          </cell>
          <cell r="F240">
            <v>6000000</v>
          </cell>
          <cell r="G240">
            <v>203</v>
          </cell>
          <cell r="H240" t="str">
            <v>批發及零售業</v>
          </cell>
          <cell r="I240" t="str">
            <v/>
          </cell>
        </row>
        <row r="241">
          <cell r="C241" t="str">
            <v>大陸商科倍隆機械系統有限公司</v>
          </cell>
          <cell r="D241">
            <v>53650782</v>
          </cell>
          <cell r="E241" t="str">
            <v>臺北市中山區中山北路2段115巷43號5樓</v>
          </cell>
          <cell r="F241">
            <v>6405000</v>
          </cell>
          <cell r="G241">
            <v>217</v>
          </cell>
          <cell r="H241" t="str">
            <v>產業用機械設備維修及安裝業</v>
          </cell>
          <cell r="I241" t="str">
            <v/>
          </cell>
        </row>
        <row r="242">
          <cell r="C242" t="str">
            <v>香港商聯寶電腦有限公司</v>
          </cell>
          <cell r="D242">
            <v>53651425</v>
          </cell>
          <cell r="E242" t="str">
            <v>臺北市內湖區基湖路1號6樓</v>
          </cell>
          <cell r="F242">
            <v>885000</v>
          </cell>
          <cell r="G242">
            <v>30</v>
          </cell>
          <cell r="H242" t="str">
            <v>批發及零售業</v>
          </cell>
          <cell r="I242" t="str">
            <v/>
          </cell>
        </row>
        <row r="243">
          <cell r="C243" t="str">
            <v>宏昱電子材料有限公司</v>
          </cell>
          <cell r="D243">
            <v>53725518</v>
          </cell>
          <cell r="E243" t="str">
            <v>新北市新店區民權路108之2號10樓</v>
          </cell>
          <cell r="F243">
            <v>1000000</v>
          </cell>
          <cell r="G243">
            <v>34</v>
          </cell>
          <cell r="H243" t="str">
            <v>批發及零售業</v>
          </cell>
          <cell r="I243" t="str">
            <v>解散</v>
          </cell>
        </row>
        <row r="244">
          <cell r="C244" t="str">
            <v>君昶有限公司</v>
          </cell>
          <cell r="D244">
            <v>53849095</v>
          </cell>
          <cell r="E244" t="str">
            <v>嘉義市西區磚里大同路413號5樓之1</v>
          </cell>
          <cell r="F244">
            <v>100000</v>
          </cell>
          <cell r="G244">
            <v>3</v>
          </cell>
          <cell r="H244" t="str">
            <v>批發及零售業</v>
          </cell>
          <cell r="I244" t="str">
            <v>解散</v>
          </cell>
        </row>
        <row r="245">
          <cell r="C245" t="str">
            <v>台灣天寶國際興業有限公司</v>
          </cell>
          <cell r="D245" t="str">
            <v>53227842</v>
          </cell>
          <cell r="E245" t="str">
            <v> 新北市汐止區新台五路1段77號16樓之5</v>
          </cell>
          <cell r="F245">
            <v>1000000</v>
          </cell>
          <cell r="G245">
            <v>34</v>
          </cell>
          <cell r="H245" t="str">
            <v>批發及零售業</v>
          </cell>
          <cell r="I245" t="str">
            <v>停業至104年04月01日</v>
          </cell>
        </row>
        <row r="246">
          <cell r="C246" t="str">
            <v>鴻豐萬泰有限公司</v>
          </cell>
          <cell r="D246">
            <v>53777780</v>
          </cell>
          <cell r="E246" t="str">
            <v>臺北市中山區民權東路3段37號11樓</v>
          </cell>
          <cell r="F246">
            <v>2000000</v>
          </cell>
          <cell r="G246">
            <v>68</v>
          </cell>
          <cell r="H246" t="str">
            <v>批發及零售業</v>
          </cell>
          <cell r="I246" t="str">
            <v/>
          </cell>
        </row>
        <row r="247">
          <cell r="C247" t="str">
            <v>永豐貿易有限公司</v>
          </cell>
          <cell r="D247" t="str">
            <v>---</v>
          </cell>
          <cell r="E247" t="str">
            <v>---</v>
          </cell>
          <cell r="F247">
            <v>400000</v>
          </cell>
          <cell r="G247">
            <v>14</v>
          </cell>
          <cell r="H247" t="str">
            <v>批發及零售業</v>
          </cell>
          <cell r="I247" t="str">
            <v/>
          </cell>
        </row>
        <row r="248">
          <cell r="C248" t="str">
            <v>台灣亞控科技有限公司</v>
          </cell>
          <cell r="D248" t="str">
            <v>---</v>
          </cell>
          <cell r="E248" t="str">
            <v>---</v>
          </cell>
          <cell r="F248">
            <v>2100000</v>
          </cell>
          <cell r="G248">
            <v>71</v>
          </cell>
          <cell r="H248" t="str">
            <v>批發及零售業</v>
          </cell>
          <cell r="I248" t="str">
            <v/>
          </cell>
        </row>
        <row r="249">
          <cell r="C249" t="str">
            <v>藝豐時光咖啡有限公司</v>
          </cell>
          <cell r="D249" t="str">
            <v>---</v>
          </cell>
          <cell r="E249" t="str">
            <v>---</v>
          </cell>
          <cell r="F249">
            <v>1000000</v>
          </cell>
          <cell r="G249">
            <v>34</v>
          </cell>
          <cell r="H249" t="str">
            <v>餐飲業</v>
          </cell>
          <cell r="I249" t="str">
            <v/>
          </cell>
        </row>
        <row r="250">
          <cell r="C250" t="str">
            <v>聯合海洋發展有限公司</v>
          </cell>
          <cell r="D250" t="str">
            <v>53576138</v>
          </cell>
          <cell r="E250" t="str">
            <v>高雄市橋頭區公園南街13號6樓之2</v>
          </cell>
          <cell r="F250">
            <v>1000000</v>
          </cell>
          <cell r="G250">
            <v>34</v>
          </cell>
          <cell r="H250" t="str">
            <v>批發及零售業</v>
          </cell>
          <cell r="I250" t="str">
            <v>停業至104年06月24日</v>
          </cell>
        </row>
        <row r="251">
          <cell r="C251" t="str">
            <v>生芝生物科技有限公司</v>
          </cell>
          <cell r="D251" t="str">
            <v>12634471 </v>
          </cell>
          <cell r="E251" t="str">
            <v>雲林縣斗六市溪州里萬年路819號</v>
          </cell>
          <cell r="F251">
            <v>6000000</v>
          </cell>
          <cell r="G251">
            <v>203</v>
          </cell>
          <cell r="H251" t="str">
            <v>批發及零售業</v>
          </cell>
          <cell r="I251" t="str">
            <v/>
          </cell>
        </row>
        <row r="252">
          <cell r="C252" t="str">
            <v>健拓研創有限公司</v>
          </cell>
          <cell r="D252">
            <v>53724709</v>
          </cell>
          <cell r="E252" t="str">
            <v>新北市板橋區忠翠里文化路2段182巷3弄87號22樓</v>
          </cell>
          <cell r="F252">
            <v>6150000</v>
          </cell>
          <cell r="G252">
            <v>207</v>
          </cell>
          <cell r="H252" t="str">
            <v>資訊軟體服務業</v>
          </cell>
          <cell r="I252" t="str">
            <v/>
          </cell>
        </row>
        <row r="253">
          <cell r="C253" t="str">
            <v>聯洲國際有限公司</v>
          </cell>
          <cell r="D253">
            <v>53712540</v>
          </cell>
          <cell r="E253" t="str">
            <v>新北市板橋區忠翠里雙十路2段79號5樓</v>
          </cell>
          <cell r="F253">
            <v>29000000</v>
          </cell>
          <cell r="G253">
            <v>983</v>
          </cell>
          <cell r="H253" t="str">
            <v>批發及零售業</v>
          </cell>
          <cell r="I253" t="str">
            <v/>
          </cell>
        </row>
        <row r="254">
          <cell r="C254" t="str">
            <v>臺灣嬌諾化妝品有限公司</v>
          </cell>
          <cell r="D254">
            <v>53726869</v>
          </cell>
          <cell r="E254" t="str">
            <v>新北市樹林區東興街49之1號</v>
          </cell>
          <cell r="F254">
            <v>1380000</v>
          </cell>
          <cell r="G254">
            <v>47</v>
          </cell>
          <cell r="H254" t="str">
            <v>批發及零售業</v>
          </cell>
          <cell r="I254" t="str">
            <v/>
          </cell>
        </row>
        <row r="255">
          <cell r="C255" t="str">
            <v>銀娛文化傳播股份有限公司</v>
          </cell>
          <cell r="D255" t="str">
            <v>---</v>
          </cell>
          <cell r="E255" t="str">
            <v>---</v>
          </cell>
          <cell r="F255">
            <v>15000000</v>
          </cell>
          <cell r="G255">
            <v>508</v>
          </cell>
          <cell r="H255" t="str">
            <v>會議服務業</v>
          </cell>
          <cell r="I255" t="str">
            <v/>
          </cell>
        </row>
        <row r="256">
          <cell r="C256" t="str">
            <v>寶爾惠商貿有限公司</v>
          </cell>
          <cell r="D256" t="str">
            <v>---</v>
          </cell>
          <cell r="E256" t="str">
            <v>---</v>
          </cell>
          <cell r="F256">
            <v>9000000</v>
          </cell>
          <cell r="G256">
            <v>305</v>
          </cell>
          <cell r="H256" t="str">
            <v>批發及零售業</v>
          </cell>
          <cell r="I256" t="str">
            <v/>
          </cell>
        </row>
        <row r="257">
          <cell r="C257" t="str">
            <v>鮮隆商貿有限公司</v>
          </cell>
          <cell r="D257" t="str">
            <v>---</v>
          </cell>
          <cell r="E257" t="str">
            <v>---</v>
          </cell>
          <cell r="F257">
            <v>6000000</v>
          </cell>
          <cell r="G257">
            <v>203</v>
          </cell>
          <cell r="H257" t="str">
            <v>批發及零售業</v>
          </cell>
          <cell r="I257" t="str">
            <v/>
          </cell>
        </row>
        <row r="258">
          <cell r="C258" t="str">
            <v>台灣盈天有限公司</v>
          </cell>
          <cell r="D258" t="str">
            <v>---</v>
          </cell>
          <cell r="E258" t="str">
            <v>---</v>
          </cell>
          <cell r="F258">
            <v>250000000</v>
          </cell>
          <cell r="G258">
            <v>8473</v>
          </cell>
          <cell r="H258" t="str">
            <v>廢棄物清除、處理及資源回收業</v>
          </cell>
          <cell r="I258" t="str">
            <v/>
          </cell>
        </row>
        <row r="259">
          <cell r="C259" t="str">
            <v>台灣固高科技股份有限公司</v>
          </cell>
          <cell r="D259">
            <v>53625546</v>
          </cell>
          <cell r="E259" t="str">
            <v>臺中市西屯區福和里台中港路三段97號7樓之3</v>
          </cell>
          <cell r="F259">
            <v>33000000</v>
          </cell>
          <cell r="G259">
            <v>1070</v>
          </cell>
          <cell r="H259" t="str">
            <v>資訊軟體服務業</v>
          </cell>
          <cell r="I259" t="str">
            <v/>
          </cell>
        </row>
        <row r="260">
          <cell r="C260" t="str">
            <v>香港商中霸有限公司</v>
          </cell>
          <cell r="D260">
            <v>53657595</v>
          </cell>
          <cell r="E260" t="str">
            <v>臺北市信義區信義路5段7號37樓</v>
          </cell>
          <cell r="F260">
            <v>184500000</v>
          </cell>
          <cell r="G260">
            <v>6332</v>
          </cell>
          <cell r="H260" t="str">
            <v>資訊軟體服務業</v>
          </cell>
          <cell r="I260" t="str">
            <v/>
          </cell>
        </row>
        <row r="261">
          <cell r="C261" t="str">
            <v>薩摩亞商富基電子股份有限公司</v>
          </cell>
          <cell r="D261">
            <v>53653612</v>
          </cell>
          <cell r="E261" t="str">
            <v>新北市新店區玻瑰路57巷43號</v>
          </cell>
          <cell r="F261">
            <v>10000000</v>
          </cell>
          <cell r="G261">
            <v>334</v>
          </cell>
          <cell r="H261" t="str">
            <v>機械設備製造業</v>
          </cell>
          <cell r="I261" t="str">
            <v/>
          </cell>
        </row>
        <row r="262">
          <cell r="C262" t="str">
            <v>台灣全能維生有限公司</v>
          </cell>
          <cell r="D262">
            <v>53937029</v>
          </cell>
          <cell r="E262" t="str">
            <v>臺北市信義區松德路159號11樓</v>
          </cell>
          <cell r="F262">
            <v>2000000</v>
          </cell>
          <cell r="G262">
            <v>67</v>
          </cell>
          <cell r="H262" t="str">
            <v>批發及零售業</v>
          </cell>
          <cell r="I262" t="str">
            <v/>
          </cell>
        </row>
        <row r="263">
          <cell r="C263" t="str">
            <v>全統國際酒莊</v>
          </cell>
          <cell r="D263">
            <v>15782761</v>
          </cell>
          <cell r="E263" t="str">
            <v>花蓮縣花蓮市主學里 和平路三四九號一樓</v>
          </cell>
          <cell r="F263">
            <v>1000000</v>
          </cell>
          <cell r="G263">
            <v>33</v>
          </cell>
          <cell r="H263" t="str">
            <v>批發及零售業</v>
          </cell>
          <cell r="I263" t="str">
            <v/>
          </cell>
        </row>
        <row r="264">
          <cell r="C264" t="str">
            <v>台灣木兮服飾有限公司</v>
          </cell>
          <cell r="D264" t="str">
            <v>---</v>
          </cell>
          <cell r="E264" t="str">
            <v>---</v>
          </cell>
          <cell r="F264">
            <v>2000000</v>
          </cell>
          <cell r="G264">
            <v>67</v>
          </cell>
          <cell r="H264" t="str">
            <v>批發及零售業</v>
          </cell>
          <cell r="I264" t="str">
            <v/>
          </cell>
        </row>
        <row r="265">
          <cell r="C265" t="str">
            <v>乃思麗股份有限公司</v>
          </cell>
          <cell r="D265" t="str">
            <v>---</v>
          </cell>
          <cell r="E265" t="str">
            <v>---</v>
          </cell>
          <cell r="F265">
            <v>1000000</v>
          </cell>
          <cell r="G265">
            <v>33</v>
          </cell>
          <cell r="H265" t="str">
            <v>電力設備製造業</v>
          </cell>
          <cell r="I265" t="str">
            <v/>
          </cell>
        </row>
        <row r="266">
          <cell r="C266" t="str">
            <v>儷人坊商貿有限公司</v>
          </cell>
          <cell r="D266" t="str">
            <v>---</v>
          </cell>
          <cell r="E266" t="str">
            <v>---</v>
          </cell>
          <cell r="F266">
            <v>10000000</v>
          </cell>
          <cell r="G266">
            <v>334</v>
          </cell>
          <cell r="H266" t="str">
            <v>批發及零售業</v>
          </cell>
          <cell r="I266" t="str">
            <v/>
          </cell>
        </row>
        <row r="267">
          <cell r="C267" t="str">
            <v>晉臺寰宇商務股份有限公司</v>
          </cell>
          <cell r="D267" t="str">
            <v>---</v>
          </cell>
          <cell r="E267" t="str">
            <v>---</v>
          </cell>
          <cell r="F267">
            <v>6575000</v>
          </cell>
          <cell r="G267">
            <v>220</v>
          </cell>
          <cell r="H267" t="str">
            <v>機械設備製造業</v>
          </cell>
          <cell r="I267" t="str">
            <v/>
          </cell>
        </row>
        <row r="268">
          <cell r="C268" t="str">
            <v>鴻嫣姿商貿有限公司</v>
          </cell>
          <cell r="D268" t="str">
            <v>---</v>
          </cell>
          <cell r="E268" t="str">
            <v>---</v>
          </cell>
          <cell r="F268">
            <v>6000000</v>
          </cell>
          <cell r="G268">
            <v>200</v>
          </cell>
          <cell r="H268" t="str">
            <v>批發及零售業</v>
          </cell>
          <cell r="I268" t="str">
            <v/>
          </cell>
        </row>
        <row r="269">
          <cell r="C269" t="str">
            <v>丰姿卓越商貿有限公司</v>
          </cell>
          <cell r="D269" t="str">
            <v>---</v>
          </cell>
          <cell r="E269" t="str">
            <v>---</v>
          </cell>
          <cell r="F269">
            <v>6000000</v>
          </cell>
          <cell r="G269">
            <v>200</v>
          </cell>
          <cell r="H269" t="str">
            <v>批發及零售業</v>
          </cell>
          <cell r="I269" t="str">
            <v/>
          </cell>
        </row>
        <row r="270">
          <cell r="C270" t="str">
            <v>君臣國藥股份有限公司</v>
          </cell>
          <cell r="D270" t="str">
            <v>---</v>
          </cell>
          <cell r="E270" t="str">
            <v>---</v>
          </cell>
          <cell r="F270">
            <v>45000000</v>
          </cell>
          <cell r="G270">
            <v>1503</v>
          </cell>
          <cell r="H270" t="str">
            <v>食品製造業</v>
          </cell>
          <cell r="I270" t="str">
            <v/>
          </cell>
        </row>
        <row r="271">
          <cell r="C271" t="str">
            <v>台昌樹脂企業股份有限公司</v>
          </cell>
          <cell r="D271">
            <v>72006931</v>
          </cell>
          <cell r="E271" t="str">
            <v>臺南市柳營區光福里柳營路一段302巷108號</v>
          </cell>
          <cell r="F271">
            <v>53406870</v>
          </cell>
          <cell r="G271">
            <v>1780</v>
          </cell>
          <cell r="H271" t="str">
            <v>塑膠製品製造業</v>
          </cell>
          <cell r="I271" t="str">
            <v/>
          </cell>
        </row>
        <row r="272">
          <cell r="C272" t="str">
            <v>科奇國際股份有限公司</v>
          </cell>
          <cell r="D272" t="str">
            <v>  28568764</v>
          </cell>
          <cell r="E272" t="str">
            <v>新北市板橋區文化路1段268號13樓之1 </v>
          </cell>
          <cell r="F272">
            <v>9000000</v>
          </cell>
          <cell r="G272">
            <v>300</v>
          </cell>
          <cell r="H272" t="str">
            <v>塑膠製品製造業</v>
          </cell>
          <cell r="I272" t="str">
            <v/>
          </cell>
        </row>
        <row r="273">
          <cell r="C273" t="str">
            <v>香港商北控水環境有限公司</v>
          </cell>
          <cell r="D273" t="str">
            <v>53658882</v>
          </cell>
          <cell r="E273" t="str">
            <v>臺北市信義區信義路5段7號70樓</v>
          </cell>
          <cell r="F273">
            <v>1000000</v>
          </cell>
          <cell r="G273">
            <v>33</v>
          </cell>
          <cell r="H273" t="str">
            <v>廢污水處理業</v>
          </cell>
          <cell r="I273" t="str">
            <v/>
          </cell>
        </row>
        <row r="274">
          <cell r="C274" t="str">
            <v>薩摩亞商睿氏國際有限公司</v>
          </cell>
          <cell r="D274" t="str">
            <v>53656575</v>
          </cell>
          <cell r="E274" t="str">
            <v>新北市樹林區學成路655號12樓</v>
          </cell>
          <cell r="F274">
            <v>1000000</v>
          </cell>
          <cell r="G274">
            <v>33</v>
          </cell>
          <cell r="H274" t="str">
            <v>電子零組件製造業</v>
          </cell>
          <cell r="I274" t="str">
            <v>停業至104年04月30日</v>
          </cell>
        </row>
        <row r="275">
          <cell r="C275" t="str">
            <v>大閩國際興業有限公司</v>
          </cell>
          <cell r="D275" t="str">
            <v>53931539 </v>
          </cell>
          <cell r="E275" t="str">
            <v>臺北市大安區信義路4段263號12樓之2</v>
          </cell>
          <cell r="F275">
            <v>1000000</v>
          </cell>
          <cell r="G275">
            <v>33</v>
          </cell>
          <cell r="H275" t="str">
            <v>批發及零售業</v>
          </cell>
          <cell r="I275" t="str">
            <v/>
          </cell>
        </row>
        <row r="276">
          <cell r="C276" t="str">
            <v>豐通商行</v>
          </cell>
          <cell r="D276" t="str">
            <v>36835928</v>
          </cell>
          <cell r="E276" t="str">
            <v>臺南市東區路東里 林森路1段132號9樓之6</v>
          </cell>
          <cell r="F276">
            <v>100000</v>
          </cell>
          <cell r="G276">
            <v>3</v>
          </cell>
          <cell r="H276" t="str">
            <v>批發及零售業</v>
          </cell>
          <cell r="I276" t="str">
            <v>歇業／撤銷</v>
          </cell>
        </row>
        <row r="277">
          <cell r="C277" t="str">
            <v>騰岳山崗創意商業有限公司</v>
          </cell>
          <cell r="D277" t="str">
            <v>54015727</v>
          </cell>
          <cell r="E277" t="str">
            <v>新北市新店區民權路108之1號10樓</v>
          </cell>
          <cell r="F277">
            <v>1000000</v>
          </cell>
          <cell r="G277">
            <v>33</v>
          </cell>
          <cell r="H277" t="str">
            <v>會議服務業</v>
          </cell>
          <cell r="I277" t="str">
            <v/>
          </cell>
        </row>
        <row r="278">
          <cell r="C278" t="str">
            <v>瓦房店北方軸承有限公司</v>
          </cell>
          <cell r="D278" t="str">
            <v>53987717</v>
          </cell>
          <cell r="E278" t="str">
            <v>新竹縣竹東鎮頭重里中興路4段222號1樓</v>
          </cell>
          <cell r="F278">
            <v>5000000</v>
          </cell>
          <cell r="G278">
            <v>170</v>
          </cell>
          <cell r="H278" t="str">
            <v>機械設備製造業</v>
          </cell>
          <cell r="I278" t="str">
            <v/>
          </cell>
        </row>
        <row r="279">
          <cell r="C279" t="str">
            <v>龍沃進出口有限公司</v>
          </cell>
          <cell r="D279" t="str">
            <v>54328235 </v>
          </cell>
          <cell r="E279" t="str">
            <v>臺北市信義區忠孝東路5段770號5樓</v>
          </cell>
          <cell r="F279">
            <v>15000000</v>
          </cell>
          <cell r="G279">
            <v>500</v>
          </cell>
          <cell r="H279" t="str">
            <v>批發及零售業</v>
          </cell>
          <cell r="I279" t="str">
            <v/>
          </cell>
        </row>
        <row r="280">
          <cell r="C280" t="str">
            <v>富訊科技股份有限公司（新增投資人）</v>
          </cell>
          <cell r="D280" t="str">
            <v>53711970</v>
          </cell>
          <cell r="E280" t="str">
            <v>新北市新店區北新路1段271巷49號2樓</v>
          </cell>
          <cell r="F280">
            <v>7000000</v>
          </cell>
          <cell r="G280">
            <v>233</v>
          </cell>
          <cell r="H280" t="str">
            <v>批發及零售業</v>
          </cell>
          <cell r="I280" t="str">
            <v/>
          </cell>
        </row>
        <row r="281">
          <cell r="C281" t="str">
            <v>創意巴可有限公司</v>
          </cell>
          <cell r="D281" t="str">
            <v>53889856</v>
          </cell>
          <cell r="E281" t="str">
            <v>高雄市新興區中山二路472號8樓之6 </v>
          </cell>
          <cell r="F281">
            <v>250000</v>
          </cell>
          <cell r="G281">
            <v>8</v>
          </cell>
          <cell r="H281" t="str">
            <v>批發及零售業</v>
          </cell>
          <cell r="I281" t="str">
            <v>解散</v>
          </cell>
        </row>
        <row r="282">
          <cell r="C282" t="str">
            <v>台灣欣賀服飾有限公司</v>
          </cell>
          <cell r="D282" t="str">
            <v>53940170</v>
          </cell>
          <cell r="E282" t="str">
            <v>台北市大安區仁愛路4段137號2樓之2</v>
          </cell>
          <cell r="F282">
            <v>73822500</v>
          </cell>
          <cell r="G282">
            <v>2460</v>
          </cell>
          <cell r="H282" t="str">
            <v>批發及零售業</v>
          </cell>
          <cell r="I282" t="str">
            <v/>
          </cell>
        </row>
        <row r="283">
          <cell r="C283" t="str">
            <v>台北金鷺特種合金有限公司</v>
          </cell>
          <cell r="D283" t="str">
            <v>54019625</v>
          </cell>
          <cell r="E283" t="str">
            <v>新北市板橋區文化路2段367號8樓之11  </v>
          </cell>
          <cell r="F283">
            <v>6500000</v>
          </cell>
          <cell r="G283">
            <v>217</v>
          </cell>
          <cell r="H283" t="str">
            <v>電子零組件製造業</v>
          </cell>
          <cell r="I283" t="str">
            <v/>
          </cell>
        </row>
        <row r="284">
          <cell r="C284" t="str">
            <v>金門陸島酒店有限公司</v>
          </cell>
          <cell r="D284" t="str">
            <v>53659854</v>
          </cell>
          <cell r="E284" t="str">
            <v>金門縣金城鎮中興路161巷24號</v>
          </cell>
          <cell r="F284">
            <v>286300000</v>
          </cell>
          <cell r="G284">
            <v>9530</v>
          </cell>
          <cell r="H284" t="str">
            <v>住宿服務業</v>
          </cell>
          <cell r="I284" t="str">
            <v/>
          </cell>
        </row>
        <row r="285">
          <cell r="C285" t="str">
            <v>金門華茂畜牧股份有限公司</v>
          </cell>
          <cell r="D285" t="str">
            <v>53672717 </v>
          </cell>
          <cell r="E285" t="str">
            <v>金門縣金城鎮北門里民生路25號12樓之4</v>
          </cell>
          <cell r="F285">
            <v>51000000</v>
          </cell>
          <cell r="G285">
            <v>1700</v>
          </cell>
          <cell r="H285" t="str">
            <v>批發及零售業</v>
          </cell>
          <cell r="I285" t="str">
            <v/>
          </cell>
        </row>
        <row r="286">
          <cell r="C286" t="str">
            <v>臨安永順股份有限公司</v>
          </cell>
          <cell r="D286" t="str">
            <v>---</v>
          </cell>
          <cell r="E286" t="str">
            <v>---</v>
          </cell>
          <cell r="F286">
            <v>6600000</v>
          </cell>
          <cell r="G286">
            <v>220</v>
          </cell>
          <cell r="H286" t="str">
            <v>批發及零售業</v>
          </cell>
          <cell r="I286" t="str">
            <v/>
          </cell>
        </row>
        <row r="287">
          <cell r="C287" t="str">
            <v>中華生產力國際有限公司（新增投資人）</v>
          </cell>
          <cell r="D287" t="str">
            <v>---</v>
          </cell>
          <cell r="E287" t="str">
            <v>---</v>
          </cell>
          <cell r="F287">
            <v>7000000</v>
          </cell>
          <cell r="G287">
            <v>233</v>
          </cell>
          <cell r="H287" t="str">
            <v>批發及零售業</v>
          </cell>
          <cell r="I287" t="str">
            <v/>
          </cell>
        </row>
        <row r="288">
          <cell r="C288" t="str">
            <v>台灣中國紅國宴用茶有限公司</v>
          </cell>
          <cell r="D288" t="str">
            <v>  25092202</v>
          </cell>
          <cell r="E288" t="str">
            <v>臺中市北屯區崇德十一路39號12樓之2</v>
          </cell>
          <cell r="F288">
            <v>100000</v>
          </cell>
          <cell r="G288">
            <v>3</v>
          </cell>
          <cell r="H288" t="str">
            <v>批發及零售業</v>
          </cell>
          <cell r="I288" t="str">
            <v/>
          </cell>
        </row>
        <row r="289">
          <cell r="C289" t="str">
            <v>香港商雷柏有限公司</v>
          </cell>
          <cell r="D289" t="str">
            <v>53660661</v>
          </cell>
          <cell r="E289" t="str">
            <v>臺北市信義區信義路5段7號37樓 </v>
          </cell>
          <cell r="F289">
            <v>1500000</v>
          </cell>
          <cell r="G289">
            <v>50</v>
          </cell>
          <cell r="H289" t="str">
            <v>電腦、電子產品及光學製品製造業</v>
          </cell>
          <cell r="I289" t="str">
            <v/>
          </cell>
        </row>
        <row r="290">
          <cell r="C290" t="str">
            <v>中證國際股份有限公司</v>
          </cell>
          <cell r="D290" t="str">
            <v>53933804</v>
          </cell>
          <cell r="E290" t="str">
            <v>台北市中山區南京東路2段160號11樓</v>
          </cell>
          <cell r="F290">
            <v>12000000</v>
          </cell>
          <cell r="G290">
            <v>403</v>
          </cell>
          <cell r="H290" t="str">
            <v>批發及零售業</v>
          </cell>
          <cell r="I290" t="str">
            <v/>
          </cell>
        </row>
        <row r="291">
          <cell r="C291" t="str">
            <v>六合九州有限公司</v>
          </cell>
          <cell r="D291" t="str">
            <v>53953287</v>
          </cell>
          <cell r="E291" t="str">
            <v>臺北市中山區南京東路3段89巷3弄12號</v>
          </cell>
          <cell r="F291">
            <v>10000000</v>
          </cell>
          <cell r="G291">
            <v>335</v>
          </cell>
          <cell r="H291" t="str">
            <v>批發及零售業</v>
          </cell>
          <cell r="I291" t="str">
            <v/>
          </cell>
        </row>
        <row r="292">
          <cell r="C292" t="str">
            <v>霖達科技股份有限公司</v>
          </cell>
          <cell r="D292" t="str">
            <v>54007326</v>
          </cell>
          <cell r="E292" t="str">
            <v>臺中市神岡區民族路8號1樓</v>
          </cell>
          <cell r="F292">
            <v>2000000</v>
          </cell>
          <cell r="G292">
            <v>67</v>
          </cell>
          <cell r="H292" t="str">
            <v>批發及零售業</v>
          </cell>
          <cell r="I292" t="str">
            <v>未審定；停業至104年01月26日</v>
          </cell>
        </row>
        <row r="293">
          <cell r="C293" t="str">
            <v>嘉信檢測科技股份有限公司</v>
          </cell>
          <cell r="D293" t="str">
            <v>53937338</v>
          </cell>
          <cell r="E293" t="str">
            <v>臺北市士林區天母北路87巷13號2樓</v>
          </cell>
          <cell r="F293">
            <v>5400000</v>
          </cell>
          <cell r="G293">
            <v>180</v>
          </cell>
          <cell r="H293" t="str">
            <v>機械設備製造業</v>
          </cell>
          <cell r="I293" t="str">
            <v/>
          </cell>
        </row>
        <row r="294">
          <cell r="C294" t="str">
            <v>新和開發股份有限公司</v>
          </cell>
          <cell r="D294" t="str">
            <v>54355788 </v>
          </cell>
          <cell r="E294" t="str">
            <v>臺北市大安區敦化南路2段59號8樓之2</v>
          </cell>
          <cell r="F294">
            <v>4500000</v>
          </cell>
          <cell r="G294">
            <v>150</v>
          </cell>
          <cell r="H294" t="str">
            <v>會議服務業</v>
          </cell>
          <cell r="I294" t="str">
            <v/>
          </cell>
        </row>
        <row r="295">
          <cell r="C295" t="str">
            <v>玉梅花商貿有限公司</v>
          </cell>
          <cell r="D295" t="str">
            <v>---</v>
          </cell>
          <cell r="E295" t="str">
            <v>---</v>
          </cell>
          <cell r="F295">
            <v>7000000</v>
          </cell>
          <cell r="G295">
            <v>233</v>
          </cell>
          <cell r="H295" t="str">
            <v>批發及零售業</v>
          </cell>
          <cell r="I295" t="str">
            <v/>
          </cell>
        </row>
        <row r="296">
          <cell r="C296" t="str">
            <v>萬眾百源科技有限公司</v>
          </cell>
          <cell r="D296" t="str">
            <v>---</v>
          </cell>
          <cell r="E296" t="str">
            <v>---</v>
          </cell>
          <cell r="F296">
            <v>500000</v>
          </cell>
          <cell r="G296">
            <v>17</v>
          </cell>
          <cell r="H296" t="str">
            <v>電子零組件製造業</v>
          </cell>
          <cell r="I296" t="str">
            <v/>
          </cell>
        </row>
        <row r="297">
          <cell r="C297" t="str">
            <v>聖博達科技有限公司</v>
          </cell>
          <cell r="D297" t="str">
            <v>---</v>
          </cell>
          <cell r="E297" t="str">
            <v>---</v>
          </cell>
          <cell r="F297">
            <v>1000000</v>
          </cell>
          <cell r="G297">
            <v>33</v>
          </cell>
          <cell r="H297" t="str">
            <v>電子零組件製造業</v>
          </cell>
          <cell r="I297" t="str">
            <v/>
          </cell>
        </row>
        <row r="298">
          <cell r="C298" t="str">
            <v>海峽國際商務有限公司</v>
          </cell>
          <cell r="D298" t="str">
            <v>  25141251</v>
          </cell>
          <cell r="E298" t="str">
            <v>臺北市中山區長安東路2段142號2樓之1</v>
          </cell>
          <cell r="F298">
            <v>6200000</v>
          </cell>
          <cell r="G298">
            <v>209</v>
          </cell>
          <cell r="H298" t="str">
            <v>會議服務業</v>
          </cell>
          <cell r="I298" t="str">
            <v/>
          </cell>
        </row>
        <row r="299">
          <cell r="C299" t="str">
            <v>宇匯知識科技股份有限公司</v>
          </cell>
          <cell r="D299" t="str">
            <v>  97431032 </v>
          </cell>
          <cell r="E299" t="str">
            <v>臺北市松山區民權東路3段170號2樓之1</v>
          </cell>
          <cell r="F299">
            <v>3000000</v>
          </cell>
          <cell r="G299">
            <v>101</v>
          </cell>
          <cell r="H299" t="str">
            <v>資訊軟體服務業</v>
          </cell>
          <cell r="I299" t="str">
            <v>陸資持股已全數轉讓</v>
          </cell>
        </row>
        <row r="300">
          <cell r="C300" t="str">
            <v>香港商香港航空有限公司</v>
          </cell>
          <cell r="D300" t="str">
            <v>53662773</v>
          </cell>
          <cell r="E300" t="str">
            <v>臺北市松山區民生東路3段156號19樓之2</v>
          </cell>
          <cell r="F300">
            <v>10000000</v>
          </cell>
          <cell r="G300">
            <v>338</v>
          </cell>
          <cell r="H300" t="str">
            <v>運輸及倉儲業</v>
          </cell>
          <cell r="I300" t="str">
            <v/>
          </cell>
        </row>
        <row r="301">
          <cell r="C301" t="str">
            <v>香港商漢能國際有限公司</v>
          </cell>
          <cell r="D301" t="str">
            <v>53659670</v>
          </cell>
          <cell r="E301" t="str">
            <v>臺北市大同區承德路1段8號7樓之1</v>
          </cell>
          <cell r="F301">
            <v>10000000</v>
          </cell>
          <cell r="G301">
            <v>338</v>
          </cell>
          <cell r="H301" t="str">
            <v>電子零組件製造業</v>
          </cell>
          <cell r="I301" t="str">
            <v/>
          </cell>
        </row>
        <row r="302">
          <cell r="C302" t="str">
            <v>大陸商福建中澳科技有限公司</v>
          </cell>
          <cell r="D302" t="str">
            <v>53673407 </v>
          </cell>
          <cell r="E302" t="str">
            <v>新北市中和區碧河里建八路163號2樓</v>
          </cell>
          <cell r="F302">
            <v>1000000</v>
          </cell>
          <cell r="G302">
            <v>34</v>
          </cell>
          <cell r="H302" t="str">
            <v>電腦、電子產品及光學製品製造業</v>
          </cell>
          <cell r="I302" t="str">
            <v/>
          </cell>
        </row>
        <row r="303">
          <cell r="C303" t="str">
            <v>台灣龍澤潤寶股份有限公司</v>
          </cell>
          <cell r="D303" t="str">
            <v>54173648 </v>
          </cell>
          <cell r="E303" t="str">
            <v>臺北市中正區重慶南路3段1號12樓之2</v>
          </cell>
          <cell r="F303">
            <v>65000000</v>
          </cell>
          <cell r="G303">
            <v>2187</v>
          </cell>
          <cell r="H303" t="str">
            <v>批發及零售業</v>
          </cell>
          <cell r="I303" t="str">
            <v/>
          </cell>
        </row>
        <row r="304">
          <cell r="C304" t="str">
            <v>永潤豐國際有限公司</v>
          </cell>
          <cell r="D304" t="str">
            <v>54038806 </v>
          </cell>
          <cell r="E304" t="str">
            <v>新北市新莊區新豐街68巷10號(1樓)</v>
          </cell>
          <cell r="F304">
            <v>1500000</v>
          </cell>
          <cell r="G304">
            <v>51</v>
          </cell>
          <cell r="H304" t="str">
            <v>批發及零售業</v>
          </cell>
          <cell r="I304" t="str">
            <v/>
          </cell>
        </row>
        <row r="305">
          <cell r="C305" t="str">
            <v>華王兩岸商貿管理顧問有限公司</v>
          </cell>
          <cell r="D305" t="str">
            <v>---</v>
          </cell>
          <cell r="E305" t="str">
            <v>---</v>
          </cell>
          <cell r="F305">
            <v>1500000</v>
          </cell>
          <cell r="G305">
            <v>51</v>
          </cell>
          <cell r="H305" t="str">
            <v>會議服務業</v>
          </cell>
          <cell r="I305" t="str">
            <v/>
          </cell>
        </row>
        <row r="306">
          <cell r="C306" t="str">
            <v>正知實業有限公司</v>
          </cell>
          <cell r="D306" t="str">
            <v>---</v>
          </cell>
          <cell r="E306" t="str">
            <v>---</v>
          </cell>
          <cell r="F306">
            <v>6400000</v>
          </cell>
          <cell r="G306">
            <v>216</v>
          </cell>
          <cell r="H306" t="str">
            <v>批發及零售業</v>
          </cell>
          <cell r="I306" t="str">
            <v/>
          </cell>
        </row>
        <row r="307">
          <cell r="C307" t="str">
            <v>威士登股份有限公司</v>
          </cell>
          <cell r="D307" t="str">
            <v>70529482</v>
          </cell>
          <cell r="E307" t="str">
            <v>桃園縣蘆竹鄉中正北路1136號</v>
          </cell>
          <cell r="F307">
            <v>40000000</v>
          </cell>
          <cell r="G307">
            <v>1364</v>
          </cell>
          <cell r="H307" t="str">
            <v>電子零組件製造業</v>
          </cell>
          <cell r="I307" t="str">
            <v/>
          </cell>
        </row>
        <row r="308">
          <cell r="C308" t="str">
            <v>維格餅家股份有限公司</v>
          </cell>
          <cell r="D308" t="str">
            <v>80490319</v>
          </cell>
          <cell r="E308" t="str">
            <v>臺北市大同區承德路3段27號</v>
          </cell>
          <cell r="F308">
            <v>360000000</v>
          </cell>
          <cell r="G308">
            <v>12272</v>
          </cell>
          <cell r="H308" t="str">
            <v>食品製造業</v>
          </cell>
          <cell r="I308" t="str">
            <v/>
          </cell>
        </row>
        <row r="309">
          <cell r="C309" t="str">
            <v>中嘉煤氣有限公司</v>
          </cell>
          <cell r="D309" t="str">
            <v>27005611</v>
          </cell>
          <cell r="E309" t="str">
            <v>嘉義縣中埔鄉和興村中華路831號</v>
          </cell>
          <cell r="F309">
            <v>90000</v>
          </cell>
          <cell r="G309">
            <v>3</v>
          </cell>
          <cell r="H309" t="str">
            <v>批發及零售業</v>
          </cell>
          <cell r="I309" t="str">
            <v/>
          </cell>
        </row>
        <row r="310">
          <cell r="C310" t="str">
            <v>台灣愛情生醫美容有限公司</v>
          </cell>
          <cell r="D310" t="str">
            <v>54175322 </v>
          </cell>
          <cell r="E310" t="str">
            <v>臺北市中山區吉林路12之3號4樓之2 </v>
          </cell>
          <cell r="F310">
            <v>1000000</v>
          </cell>
          <cell r="G310">
            <v>34</v>
          </cell>
          <cell r="H310" t="str">
            <v>批發及零售業</v>
          </cell>
          <cell r="I310" t="str">
            <v/>
          </cell>
        </row>
        <row r="311">
          <cell r="C311" t="str">
            <v>聚通資訊股份有限公司</v>
          </cell>
          <cell r="D311">
            <v>53775609</v>
          </cell>
          <cell r="E311" t="str">
            <v>臺北市松山區民生東路4段133號4樓</v>
          </cell>
          <cell r="F311">
            <v>3000000</v>
          </cell>
          <cell r="G311">
            <v>102</v>
          </cell>
          <cell r="H311" t="str">
            <v>批發及零售業</v>
          </cell>
          <cell r="I311" t="str">
            <v>陸資持股已全數轉讓</v>
          </cell>
        </row>
        <row r="312">
          <cell r="C312" t="str">
            <v>香港商欣威旺電子有限公司</v>
          </cell>
          <cell r="D312" t="str">
            <v>53662204</v>
          </cell>
          <cell r="E312" t="str">
            <v>台北市內湖區洲子街58號2樓</v>
          </cell>
          <cell r="F312">
            <v>10000000</v>
          </cell>
          <cell r="G312">
            <v>341</v>
          </cell>
          <cell r="H312" t="str">
            <v>批發及零售業</v>
          </cell>
          <cell r="I312" t="str">
            <v/>
          </cell>
        </row>
        <row r="313">
          <cell r="C313" t="str">
            <v>香港商信維通信有限公司</v>
          </cell>
          <cell r="D313" t="str">
            <v>53660557</v>
          </cell>
          <cell r="E313" t="str">
            <v>臺北市內湖區西湖里瑞光路637號2樓</v>
          </cell>
          <cell r="F313">
            <v>3000000</v>
          </cell>
          <cell r="G313">
            <v>102</v>
          </cell>
          <cell r="H313" t="str">
            <v>電子零組件製造業</v>
          </cell>
          <cell r="I313" t="str">
            <v/>
          </cell>
        </row>
        <row r="314">
          <cell r="C314" t="str">
            <v>立智科研有限公司</v>
          </cell>
          <cell r="D314" t="str">
            <v>54332961 </v>
          </cell>
          <cell r="E314" t="str">
            <v>臺北市大安區敦化南路2段164號7樓 </v>
          </cell>
          <cell r="F314">
            <v>5000000</v>
          </cell>
          <cell r="G314">
            <v>170</v>
          </cell>
          <cell r="H314" t="str">
            <v>機械設備製造業</v>
          </cell>
          <cell r="I314" t="str">
            <v/>
          </cell>
        </row>
        <row r="315">
          <cell r="C315" t="str">
            <v>永康有限公司</v>
          </cell>
          <cell r="D315" t="str">
            <v>54022261</v>
          </cell>
          <cell r="E315" t="str">
            <v>新北市三峽區國學街12號</v>
          </cell>
          <cell r="F315">
            <v>500000</v>
          </cell>
          <cell r="G315">
            <v>17</v>
          </cell>
          <cell r="H315" t="str">
            <v>餐飲業</v>
          </cell>
          <cell r="I315" t="str">
            <v>解散</v>
          </cell>
        </row>
        <row r="316">
          <cell r="C316" t="str">
            <v>旭頓國際商行</v>
          </cell>
          <cell r="D316" t="str">
            <v>26988017</v>
          </cell>
          <cell r="E316" t="str">
            <v>臺中市南屯區南屯里 河南路四段708號</v>
          </cell>
          <cell r="F316">
            <v>300000</v>
          </cell>
          <cell r="G316">
            <v>10</v>
          </cell>
          <cell r="H316" t="str">
            <v>批發及零售業</v>
          </cell>
          <cell r="I316" t="str">
            <v>歇業／撤銷</v>
          </cell>
        </row>
        <row r="317">
          <cell r="C317" t="str">
            <v>貝斯達股份有限公司</v>
          </cell>
          <cell r="D317" t="str">
            <v>54099937</v>
          </cell>
          <cell r="E317" t="str">
            <v>桃園縣龜山鄉龍華村萬壽路1段492-14號7樓</v>
          </cell>
          <cell r="F317">
            <v>2250000</v>
          </cell>
          <cell r="G317">
            <v>77</v>
          </cell>
          <cell r="H317" t="str">
            <v>機械設備製造業</v>
          </cell>
          <cell r="I317" t="str">
            <v/>
          </cell>
        </row>
        <row r="318">
          <cell r="C318" t="str">
            <v>台灣潤發國際行銷有限公司</v>
          </cell>
          <cell r="D318" t="str">
            <v>53949398</v>
          </cell>
          <cell r="E318" t="str">
            <v>臺北市中山區松江路43號9樓</v>
          </cell>
          <cell r="F318">
            <v>6200000</v>
          </cell>
          <cell r="G318">
            <v>211</v>
          </cell>
          <cell r="H318" t="str">
            <v>批發及零售業</v>
          </cell>
          <cell r="I318" t="str">
            <v/>
          </cell>
        </row>
        <row r="319">
          <cell r="C319" t="str">
            <v>榮益環保科技股份有限公司</v>
          </cell>
          <cell r="D319" t="str">
            <v>80122075</v>
          </cell>
          <cell r="E319" t="str">
            <v>宜蘭縣五結鄉成興村五濱路1段78號1樓</v>
          </cell>
          <cell r="F319">
            <v>15000000</v>
          </cell>
          <cell r="G319">
            <v>511</v>
          </cell>
          <cell r="H319" t="str">
            <v>廢棄物清除、處理及資源回收業</v>
          </cell>
          <cell r="I319" t="str">
            <v/>
          </cell>
        </row>
        <row r="320">
          <cell r="C320" t="str">
            <v>臺灣水磨坊永和國際發展有限公司</v>
          </cell>
          <cell r="D320" t="str">
            <v>54159343</v>
          </cell>
          <cell r="E320" t="str">
            <v>臺北市大安區基隆路2段112號7樓</v>
          </cell>
          <cell r="F320">
            <v>1000000</v>
          </cell>
          <cell r="G320">
            <v>34</v>
          </cell>
          <cell r="H320" t="str">
            <v>餐飲業</v>
          </cell>
          <cell r="I320" t="str">
            <v/>
          </cell>
        </row>
        <row r="321">
          <cell r="C321" t="str">
            <v>新萊應材科技有限公司</v>
          </cell>
          <cell r="D321" t="str">
            <v>54095735</v>
          </cell>
          <cell r="E321" t="str">
            <v>新竹縣竹北市自強南路8號8樓之8</v>
          </cell>
          <cell r="F321">
            <v>30300000</v>
          </cell>
          <cell r="G321">
            <v>1037</v>
          </cell>
          <cell r="H321" t="str">
            <v>批發及零售業</v>
          </cell>
          <cell r="I321" t="str">
            <v/>
          </cell>
        </row>
        <row r="322">
          <cell r="C322" t="str">
            <v>台灣昆侖萬維有限公司</v>
          </cell>
          <cell r="D322" t="str">
            <v>54015424</v>
          </cell>
          <cell r="E322" t="str">
            <v>新北市新店區北新路3段207-1號7樓</v>
          </cell>
          <cell r="F322">
            <v>30000000</v>
          </cell>
          <cell r="G322">
            <v>1023</v>
          </cell>
          <cell r="H322" t="str">
            <v>資訊軟體服務業</v>
          </cell>
          <cell r="I322" t="str">
            <v/>
          </cell>
        </row>
        <row r="323">
          <cell r="C323" t="str">
            <v>創峰光電科技股份有限公司</v>
          </cell>
          <cell r="D323" t="str">
            <v>54510206 </v>
          </cell>
          <cell r="E323" t="str">
            <v>桃園縣平鎮市雙連里44鄰民族路雙連二段118巷51弄3號</v>
          </cell>
          <cell r="F323">
            <v>6000000</v>
          </cell>
          <cell r="G323">
            <v>205</v>
          </cell>
          <cell r="H323" t="str">
            <v>批發及零售業</v>
          </cell>
          <cell r="I323" t="str">
            <v/>
          </cell>
        </row>
        <row r="324">
          <cell r="C324" t="str">
            <v>未來之光光電股份有限公司</v>
          </cell>
          <cell r="D324" t="str">
            <v>53774524</v>
          </cell>
          <cell r="E324" t="str">
            <v>臺北市內湖區民權東路6段109號10樓之3</v>
          </cell>
          <cell r="F324">
            <v>18910000</v>
          </cell>
          <cell r="G324">
            <v>645</v>
          </cell>
          <cell r="H324" t="str">
            <v>批發及零售業</v>
          </cell>
          <cell r="I324" t="str">
            <v>陸資持股已全數轉讓</v>
          </cell>
        </row>
        <row r="325">
          <cell r="C325" t="str">
            <v>泰克威科技股份有限公司</v>
          </cell>
          <cell r="D325" t="str">
            <v>80132144</v>
          </cell>
          <cell r="E325" t="str">
            <v>新北市中和區連城路258號5樓之3</v>
          </cell>
          <cell r="F325">
            <v>105800000</v>
          </cell>
          <cell r="G325">
            <v>3631</v>
          </cell>
          <cell r="H325" t="str">
            <v>電子零組件製造業</v>
          </cell>
          <cell r="I325" t="str">
            <v/>
          </cell>
        </row>
        <row r="326">
          <cell r="C326" t="str">
            <v>宣德科技股份有限公司</v>
          </cell>
          <cell r="D326" t="str">
            <v>23866949</v>
          </cell>
          <cell r="E326" t="str">
            <v>桃園縣龜山鄉民生北路1段568號</v>
          </cell>
          <cell r="F326">
            <v>760036700</v>
          </cell>
          <cell r="G326">
            <v>25442</v>
          </cell>
          <cell r="H326" t="str">
            <v>機械設備製造業</v>
          </cell>
          <cell r="I326" t="str">
            <v/>
          </cell>
        </row>
        <row r="327">
          <cell r="C327" t="str">
            <v>中華開能股份有限公司</v>
          </cell>
          <cell r="D327" t="str">
            <v>54026920</v>
          </cell>
          <cell r="E327" t="str">
            <v>新北市新店區北新路1段271巷47號</v>
          </cell>
          <cell r="F327">
            <v>40000000</v>
          </cell>
          <cell r="G327">
            <v>1364</v>
          </cell>
          <cell r="H327" t="str">
            <v>批發及零售業</v>
          </cell>
          <cell r="I327" t="str">
            <v/>
          </cell>
        </row>
        <row r="328">
          <cell r="C328" t="str">
            <v>星之升有限公司</v>
          </cell>
          <cell r="D328" t="str">
            <v>54162852 </v>
          </cell>
          <cell r="E328" t="str">
            <v>臺北市大安區復興南路1段126巷1號2樓之5</v>
          </cell>
          <cell r="F328">
            <v>1000000</v>
          </cell>
          <cell r="G328">
            <v>34</v>
          </cell>
          <cell r="H328" t="str">
            <v>批發及零售業</v>
          </cell>
          <cell r="I328" t="str">
            <v>停業至104年07月14日</v>
          </cell>
        </row>
        <row r="329">
          <cell r="C329" t="str">
            <v>康悅訊科技有限公司</v>
          </cell>
          <cell r="D329" t="str">
            <v>54151721</v>
          </cell>
          <cell r="E329" t="str">
            <v>臺北市內湖區洲子街58號3樓</v>
          </cell>
          <cell r="F329">
            <v>250000</v>
          </cell>
          <cell r="G329">
            <v>9</v>
          </cell>
          <cell r="H329" t="str">
            <v>批發及零售業</v>
          </cell>
          <cell r="I329" t="str">
            <v/>
          </cell>
        </row>
        <row r="330">
          <cell r="C330" t="str">
            <v>紅固企業有限公司</v>
          </cell>
          <cell r="D330" t="str">
            <v>54031640 </v>
          </cell>
          <cell r="E330" t="str">
            <v>新北市板橋區文化路2段225巷39號2樓 </v>
          </cell>
          <cell r="F330">
            <v>6000000</v>
          </cell>
          <cell r="G330">
            <v>205</v>
          </cell>
          <cell r="H330" t="str">
            <v>批發及零售業</v>
          </cell>
          <cell r="I330" t="str">
            <v/>
          </cell>
        </row>
        <row r="331">
          <cell r="C331" t="str">
            <v>百瑞萊科技有限公司</v>
          </cell>
          <cell r="D331" t="str">
            <v>54097522</v>
          </cell>
          <cell r="E331" t="str">
            <v>新竹縣竹北市中興里復興一街251號12樓之5</v>
          </cell>
          <cell r="F331">
            <v>1000000</v>
          </cell>
          <cell r="G331">
            <v>34</v>
          </cell>
          <cell r="H331" t="str">
            <v>批發及零售業</v>
          </cell>
          <cell r="I331" t="str">
            <v/>
          </cell>
        </row>
        <row r="332">
          <cell r="C332" t="str">
            <v>普恩科技股份有限公司</v>
          </cell>
          <cell r="D332" t="str">
            <v>---</v>
          </cell>
          <cell r="E332" t="str">
            <v>---</v>
          </cell>
          <cell r="F332">
            <v>1800000</v>
          </cell>
          <cell r="G332">
            <v>61</v>
          </cell>
          <cell r="H332" t="str">
            <v>電腦、電子產品及光學製品製造業</v>
          </cell>
          <cell r="I332" t="str">
            <v/>
          </cell>
        </row>
        <row r="333">
          <cell r="C333" t="str">
            <v>婷麗商貿有限公司</v>
          </cell>
          <cell r="D333" t="str">
            <v>---</v>
          </cell>
          <cell r="E333" t="str">
            <v>---</v>
          </cell>
          <cell r="F333">
            <v>6000000</v>
          </cell>
          <cell r="G333">
            <v>205</v>
          </cell>
          <cell r="H333" t="str">
            <v>批發及零售業</v>
          </cell>
          <cell r="I333" t="str">
            <v/>
          </cell>
        </row>
        <row r="334">
          <cell r="C334" t="str">
            <v>佰商有限公司</v>
          </cell>
          <cell r="D334" t="str">
            <v>---</v>
          </cell>
          <cell r="E334" t="str">
            <v>---</v>
          </cell>
          <cell r="F334">
            <v>6300000</v>
          </cell>
          <cell r="G334">
            <v>215</v>
          </cell>
          <cell r="H334" t="str">
            <v>批發及零售業</v>
          </cell>
          <cell r="I334" t="str">
            <v/>
          </cell>
        </row>
        <row r="335">
          <cell r="C335" t="str">
            <v>力大王國際貿易股份有限公司</v>
          </cell>
          <cell r="D335" t="str">
            <v>53941847</v>
          </cell>
          <cell r="E335" t="str">
            <v>臺北市大安區大安路1段157巷1號5樓</v>
          </cell>
          <cell r="F335">
            <v>980000</v>
          </cell>
          <cell r="G335">
            <v>34</v>
          </cell>
          <cell r="H335" t="str">
            <v>批發及零售業</v>
          </cell>
          <cell r="I335" t="str">
            <v/>
          </cell>
        </row>
        <row r="336">
          <cell r="C336" t="str">
            <v>今生金飾股份有限公司</v>
          </cell>
          <cell r="D336" t="str">
            <v>89512877</v>
          </cell>
          <cell r="E336" t="str">
            <v>臺北市信義區忠孝東路5段508號20樓之2</v>
          </cell>
          <cell r="F336">
            <v>69300000</v>
          </cell>
          <cell r="G336">
            <v>2380</v>
          </cell>
          <cell r="H336" t="str">
            <v>批發及零售業</v>
          </cell>
          <cell r="I336" t="str">
            <v/>
          </cell>
        </row>
        <row r="337">
          <cell r="C337" t="str">
            <v>高明貨櫃碼頭股份有限公司</v>
          </cell>
          <cell r="D337" t="str">
            <v>28421946</v>
          </cell>
          <cell r="E337" t="str">
            <v>高雄市小港區南星路2800號</v>
          </cell>
          <cell r="F337">
            <v>4050000000</v>
          </cell>
          <cell r="G337">
            <v>139108</v>
          </cell>
          <cell r="H337" t="str">
            <v>港埠業</v>
          </cell>
          <cell r="I337" t="str">
            <v/>
          </cell>
        </row>
        <row r="338">
          <cell r="C338" t="str">
            <v>臺灣泰格國際醫藥股份有限公司</v>
          </cell>
          <cell r="D338" t="str">
            <v>53745465</v>
          </cell>
          <cell r="E338" t="str">
            <v>臺北市大安區復興南路1段243號13樓之1</v>
          </cell>
          <cell r="F338">
            <v>7202400</v>
          </cell>
          <cell r="G338">
            <v>245</v>
          </cell>
          <cell r="H338" t="str">
            <v>研究發展服務業</v>
          </cell>
          <cell r="I338" t="str">
            <v/>
          </cell>
        </row>
        <row r="339">
          <cell r="C339" t="str">
            <v>台灣群思科技有限公司</v>
          </cell>
          <cell r="D339" t="str">
            <v>54154874 </v>
          </cell>
          <cell r="E339" t="str">
            <v>臺北市松山區三民路38號（1樓）</v>
          </cell>
          <cell r="F339">
            <v>500000</v>
          </cell>
          <cell r="G339">
            <v>17</v>
          </cell>
          <cell r="H339" t="str">
            <v>資訊軟體服務業</v>
          </cell>
          <cell r="I339" t="str">
            <v/>
          </cell>
        </row>
        <row r="340">
          <cell r="C340" t="str">
            <v>台灣金川國際有限公司</v>
          </cell>
          <cell r="D340" t="str">
            <v>54326790</v>
          </cell>
          <cell r="E340" t="str">
            <v>臺北市松山區南京東路3段346之1號10樓(1003室) </v>
          </cell>
          <cell r="F340">
            <v>6000000</v>
          </cell>
          <cell r="G340">
            <v>206</v>
          </cell>
          <cell r="H340" t="str">
            <v>批發及零售業</v>
          </cell>
          <cell r="I340" t="str">
            <v/>
          </cell>
        </row>
        <row r="341">
          <cell r="C341" t="str">
            <v>亞訊聯合股份有限公司</v>
          </cell>
          <cell r="D341" t="str">
            <v>54222964 </v>
          </cell>
          <cell r="E341" t="str">
            <v>桃園縣楊梅市高上里高青路32巷3號3樓</v>
          </cell>
          <cell r="F341">
            <v>6000000</v>
          </cell>
          <cell r="G341">
            <v>206</v>
          </cell>
          <cell r="H341" t="str">
            <v>電子零組件製造業</v>
          </cell>
          <cell r="I341" t="str">
            <v/>
          </cell>
        </row>
        <row r="342">
          <cell r="C342" t="str">
            <v>台灣安潔電子股份有限公司</v>
          </cell>
          <cell r="D342" t="str">
            <v>54122064 </v>
          </cell>
          <cell r="E342" t="str">
            <v>新竹市東區水源里中華路1段167、169、171號1樓</v>
          </cell>
          <cell r="F342">
            <v>60000000</v>
          </cell>
          <cell r="G342">
            <v>2030</v>
          </cell>
          <cell r="H342" t="str">
            <v>電子零組件製造業</v>
          </cell>
          <cell r="I342" t="str">
            <v/>
          </cell>
        </row>
        <row r="343">
          <cell r="C343" t="str">
            <v>台灣邵永豐成正食品有限公司</v>
          </cell>
          <cell r="D343" t="str">
            <v>54692016 </v>
          </cell>
          <cell r="E343" t="str">
            <v>新北市蘆洲區民生街137號2樓</v>
          </cell>
          <cell r="F343">
            <v>5000000</v>
          </cell>
          <cell r="G343">
            <v>172</v>
          </cell>
          <cell r="H343" t="str">
            <v>批發及零售業</v>
          </cell>
          <cell r="I343" t="str">
            <v/>
          </cell>
        </row>
        <row r="344">
          <cell r="C344" t="str">
            <v>金麗玉商貿有限公司</v>
          </cell>
          <cell r="D344" t="str">
            <v>---</v>
          </cell>
          <cell r="E344" t="str">
            <v>---</v>
          </cell>
          <cell r="F344">
            <v>9000000</v>
          </cell>
          <cell r="G344">
            <v>309</v>
          </cell>
          <cell r="H344" t="str">
            <v>批發及零售業</v>
          </cell>
          <cell r="I344" t="str">
            <v/>
          </cell>
        </row>
        <row r="345">
          <cell r="C345" t="str">
            <v>御師傅國際有限公司</v>
          </cell>
          <cell r="D345" t="str">
            <v>54071396</v>
          </cell>
          <cell r="E345" t="str">
            <v>臺南市永康區崑山里大灣路942巷112弄16號1樓</v>
          </cell>
          <cell r="F345">
            <v>6300000</v>
          </cell>
          <cell r="G345">
            <v>216</v>
          </cell>
          <cell r="H345" t="str">
            <v>餐飲業</v>
          </cell>
          <cell r="I345" t="str">
            <v/>
          </cell>
        </row>
        <row r="346">
          <cell r="C346" t="str">
            <v>永農生物科學有限公司</v>
          </cell>
          <cell r="D346" t="str">
            <v>---</v>
          </cell>
          <cell r="E346" t="str">
            <v>---</v>
          </cell>
          <cell r="F346">
            <v>500000</v>
          </cell>
          <cell r="G346">
            <v>17</v>
          </cell>
          <cell r="H346" t="str">
            <v>批發及零售業</v>
          </cell>
          <cell r="I346" t="str">
            <v/>
          </cell>
        </row>
        <row r="347">
          <cell r="C347" t="str">
            <v>彩誠國際有限公司</v>
          </cell>
          <cell r="D347" t="str">
            <v>53949030</v>
          </cell>
          <cell r="E347" t="str">
            <v>臺北市松山區敦化北路170號9樓</v>
          </cell>
          <cell r="F347">
            <v>20000000</v>
          </cell>
          <cell r="G347">
            <v>675</v>
          </cell>
          <cell r="H347" t="str">
            <v>會議服務業</v>
          </cell>
          <cell r="I347" t="str">
            <v/>
          </cell>
        </row>
        <row r="348">
          <cell r="C348" t="str">
            <v>大紘科技股份有限公司</v>
          </cell>
          <cell r="D348" t="str">
            <v>96869416</v>
          </cell>
          <cell r="E348" t="str">
            <v>新竹科學工業園區新竹縣寶山鄉工業東九路9號4樓</v>
          </cell>
          <cell r="F348">
            <v>18000000</v>
          </cell>
          <cell r="G348">
            <v>617</v>
          </cell>
          <cell r="H348" t="str">
            <v>機械設備製造業</v>
          </cell>
          <cell r="I348" t="str">
            <v/>
          </cell>
        </row>
        <row r="349">
          <cell r="C349" t="str">
            <v>熙隆科技有限公司</v>
          </cell>
          <cell r="D349" t="str">
            <v>53468736</v>
          </cell>
          <cell r="E349" t="str">
            <v>新北市新莊區雙鳳里中正路708之3號6樓</v>
          </cell>
          <cell r="F349">
            <v>1000000</v>
          </cell>
          <cell r="G349">
            <v>34</v>
          </cell>
          <cell r="H349" t="str">
            <v>批發及零售業</v>
          </cell>
          <cell r="I349" t="str">
            <v/>
          </cell>
        </row>
        <row r="350">
          <cell r="C350" t="str">
            <v>紅谷資訊股份有限公司</v>
          </cell>
          <cell r="D350" t="str">
            <v>27996198</v>
          </cell>
          <cell r="E350" t="str">
            <v>臺北市中正區羅斯福路2段9號6樓</v>
          </cell>
          <cell r="F350">
            <v>15120000</v>
          </cell>
          <cell r="G350">
            <v>518</v>
          </cell>
          <cell r="H350" t="str">
            <v>資訊軟體服務業</v>
          </cell>
          <cell r="I350" t="str">
            <v/>
          </cell>
        </row>
        <row r="351">
          <cell r="C351" t="str">
            <v>樂盛有限公司</v>
          </cell>
          <cell r="D351" t="str">
            <v>54169258 </v>
          </cell>
          <cell r="E351" t="str">
            <v>臺北市信義區基隆路1段155號11樓之5</v>
          </cell>
          <cell r="F351">
            <v>30000000</v>
          </cell>
          <cell r="G351">
            <v>1028</v>
          </cell>
          <cell r="H351" t="str">
            <v>批發及零售業</v>
          </cell>
          <cell r="I351" t="str">
            <v/>
          </cell>
        </row>
        <row r="352">
          <cell r="C352" t="str">
            <v>全盛國際實業有限公司</v>
          </cell>
          <cell r="D352" t="str">
            <v>54177757 </v>
          </cell>
          <cell r="E352" t="str">
            <v>臺北市大同區承德路1段32號12樓之3</v>
          </cell>
          <cell r="F352">
            <v>8500000</v>
          </cell>
          <cell r="G352">
            <v>277</v>
          </cell>
          <cell r="H352" t="str">
            <v>批發及零售業</v>
          </cell>
          <cell r="I352" t="str">
            <v/>
          </cell>
        </row>
        <row r="353">
          <cell r="C353" t="str">
            <v>台灣康得新複合材料股份有限公司</v>
          </cell>
          <cell r="D353" t="str">
            <v>54235010 </v>
          </cell>
          <cell r="E353" t="str">
            <v>新竹市金山六街6巷15號5樓</v>
          </cell>
          <cell r="F353">
            <v>14100000</v>
          </cell>
          <cell r="G353">
            <v>483</v>
          </cell>
          <cell r="H353" t="str">
            <v>研究發展服務業</v>
          </cell>
          <cell r="I353" t="str">
            <v/>
          </cell>
        </row>
        <row r="354">
          <cell r="C354" t="str">
            <v>享福旺國際實業有限公司</v>
          </cell>
          <cell r="D354" t="str">
            <v>---</v>
          </cell>
          <cell r="E354" t="str">
            <v>---</v>
          </cell>
          <cell r="F354">
            <v>6000000</v>
          </cell>
          <cell r="G354">
            <v>206</v>
          </cell>
          <cell r="H354" t="str">
            <v>批發及零售業</v>
          </cell>
          <cell r="I354" t="str">
            <v/>
          </cell>
        </row>
        <row r="355">
          <cell r="C355" t="str">
            <v>義家餐飲有限公司</v>
          </cell>
          <cell r="D355" t="str">
            <v>  54173437 </v>
          </cell>
          <cell r="E355" t="str">
            <v>臺北市中山區南京東路1段13巷6弄1號1樓</v>
          </cell>
          <cell r="F355">
            <v>10500000</v>
          </cell>
          <cell r="G355">
            <v>356</v>
          </cell>
          <cell r="H355" t="str">
            <v>餐飲業</v>
          </cell>
          <cell r="I355" t="str">
            <v>解散</v>
          </cell>
        </row>
        <row r="356">
          <cell r="C356" t="str">
            <v>門德揚拍賣股份有限公司</v>
          </cell>
          <cell r="D356">
            <v>53557907</v>
          </cell>
          <cell r="E356" t="str">
            <v>臺北市內湖區陽光街321巷60號2樓</v>
          </cell>
          <cell r="F356">
            <v>9000000</v>
          </cell>
          <cell r="G356">
            <v>303</v>
          </cell>
          <cell r="H356" t="str">
            <v>批發及零售業</v>
          </cell>
          <cell r="I356" t="str">
            <v/>
          </cell>
        </row>
        <row r="357">
          <cell r="C357" t="str">
            <v>銀萬科技股份有限公司</v>
          </cell>
          <cell r="D357" t="str">
            <v>28306397</v>
          </cell>
          <cell r="E357" t="str">
            <v>高雄市前鎮區中山二路2號13樓之2</v>
          </cell>
          <cell r="F357">
            <v>10000000</v>
          </cell>
          <cell r="G357">
            <v>337</v>
          </cell>
          <cell r="H357" t="str">
            <v>資訊軟體服務業</v>
          </cell>
          <cell r="I357" t="str">
            <v/>
          </cell>
        </row>
        <row r="358">
          <cell r="C358" t="str">
            <v>香港商松井新材料有限公司</v>
          </cell>
          <cell r="D358" t="str">
            <v>53670274 </v>
          </cell>
          <cell r="E358" t="str">
            <v>新北市新莊區五工五路1號(4樓)</v>
          </cell>
          <cell r="F358">
            <v>10100000</v>
          </cell>
          <cell r="G358">
            <v>340</v>
          </cell>
          <cell r="H358" t="str">
            <v>批發及零售業</v>
          </cell>
          <cell r="I358" t="str">
            <v/>
          </cell>
        </row>
        <row r="359">
          <cell r="C359" t="str">
            <v>建發有限公司</v>
          </cell>
          <cell r="D359" t="str">
            <v>54323386</v>
          </cell>
          <cell r="E359" t="str">
            <v>臺北市中山區民權東路2段26號5樓</v>
          </cell>
          <cell r="F359">
            <v>6000000</v>
          </cell>
          <cell r="G359">
            <v>202</v>
          </cell>
          <cell r="H359" t="str">
            <v>批發及零售業</v>
          </cell>
          <cell r="I359" t="str">
            <v/>
          </cell>
        </row>
        <row r="360">
          <cell r="C360" t="str">
            <v>華智匯股份有限公司</v>
          </cell>
          <cell r="D360" t="str">
            <v>54368720 </v>
          </cell>
          <cell r="E360" t="str">
            <v>臺北市大安區敦化南路2段97號28樓</v>
          </cell>
          <cell r="F360">
            <v>5000000</v>
          </cell>
          <cell r="G360">
            <v>169</v>
          </cell>
          <cell r="H360" t="str">
            <v>會議服務業</v>
          </cell>
          <cell r="I360" t="str">
            <v/>
          </cell>
        </row>
        <row r="361">
          <cell r="C361" t="str">
            <v>台灣威豐金屬工業有限公司</v>
          </cell>
          <cell r="D361" t="str">
            <v>54171965 </v>
          </cell>
          <cell r="E361" t="str">
            <v>臺北市內湖區洲子街58號3樓</v>
          </cell>
          <cell r="F361">
            <v>160000000</v>
          </cell>
          <cell r="G361">
            <v>5303</v>
          </cell>
          <cell r="H361" t="str">
            <v>化學材料製造業</v>
          </cell>
          <cell r="I361" t="str">
            <v/>
          </cell>
        </row>
        <row r="362">
          <cell r="C362" t="str">
            <v>銀鶯麗妃商貿有限公司</v>
          </cell>
          <cell r="D362" t="str">
            <v>---</v>
          </cell>
          <cell r="E362" t="str">
            <v>---</v>
          </cell>
          <cell r="F362">
            <v>6000000</v>
          </cell>
          <cell r="G362">
            <v>202</v>
          </cell>
          <cell r="H362" t="str">
            <v>批發及零售業</v>
          </cell>
          <cell r="I362" t="str">
            <v/>
          </cell>
        </row>
        <row r="363">
          <cell r="C363" t="str">
            <v>巧匠工坊</v>
          </cell>
          <cell r="D363" t="str">
            <v>37625267</v>
          </cell>
          <cell r="E363" t="str">
            <v>臺東縣臺東市新生里仁二街三一０巷十號</v>
          </cell>
          <cell r="F363">
            <v>5000</v>
          </cell>
          <cell r="G363">
            <v>0</v>
          </cell>
          <cell r="H363" t="str">
            <v>批發及零售業</v>
          </cell>
          <cell r="I363" t="str">
            <v/>
          </cell>
        </row>
        <row r="364">
          <cell r="C364" t="str">
            <v>台灣兩岸國際商務交流有限公司</v>
          </cell>
          <cell r="D364" t="str">
            <v>---</v>
          </cell>
          <cell r="E364" t="str">
            <v>---</v>
          </cell>
          <cell r="F364">
            <v>5000000</v>
          </cell>
          <cell r="G364">
            <v>169</v>
          </cell>
          <cell r="H364" t="str">
            <v>會議服務業</v>
          </cell>
          <cell r="I364" t="str">
            <v/>
          </cell>
        </row>
        <row r="365">
          <cell r="C365" t="str">
            <v>錦繡大地工作室</v>
          </cell>
          <cell r="D365" t="str">
            <v>31920798</v>
          </cell>
          <cell r="E365" t="str">
            <v>臺北市大同區涼州街2號3樓之6</v>
          </cell>
          <cell r="F365">
            <v>200000</v>
          </cell>
          <cell r="G365">
            <v>7</v>
          </cell>
          <cell r="H365" t="str">
            <v>批發及零售業</v>
          </cell>
          <cell r="I365" t="str">
            <v/>
          </cell>
        </row>
        <row r="366">
          <cell r="C366" t="str">
            <v>怡浦股份有限公司</v>
          </cell>
          <cell r="D366" t="str">
            <v>---</v>
          </cell>
          <cell r="E366" t="str">
            <v>---</v>
          </cell>
          <cell r="F366">
            <v>9000000</v>
          </cell>
          <cell r="G366">
            <v>303</v>
          </cell>
          <cell r="H366" t="str">
            <v>批發及零售業</v>
          </cell>
          <cell r="I366" t="str">
            <v/>
          </cell>
        </row>
        <row r="367">
          <cell r="C367" t="str">
            <v>鼎新金屬股份有限公司</v>
          </cell>
          <cell r="D367">
            <v>22522643</v>
          </cell>
          <cell r="E367" t="str">
            <v>新竹縣新豐鄉建興路2段372號</v>
          </cell>
          <cell r="F367">
            <v>1762103600</v>
          </cell>
          <cell r="G367">
            <v>59400</v>
          </cell>
          <cell r="H367" t="str">
            <v>金屬製品製造業</v>
          </cell>
          <cell r="I367" t="str">
            <v/>
          </cell>
        </row>
        <row r="368">
          <cell r="C368" t="str">
            <v>元祖實業股份有限公司</v>
          </cell>
          <cell r="D368">
            <v>9462684</v>
          </cell>
          <cell r="E368" t="str">
            <v>臺北市中山區民權東路3段84號1樓</v>
          </cell>
          <cell r="F368">
            <v>140450417</v>
          </cell>
          <cell r="G368">
            <v>4713</v>
          </cell>
          <cell r="H368" t="str">
            <v>批發及零售業</v>
          </cell>
          <cell r="I368" t="str">
            <v/>
          </cell>
        </row>
        <row r="369">
          <cell r="C369" t="str">
            <v>大陸商光雲通信科技有限公司</v>
          </cell>
          <cell r="D369" t="str">
            <v>53668636 </v>
          </cell>
          <cell r="E369" t="str">
            <v>新竹縣竹北市嘉豐三街32號</v>
          </cell>
          <cell r="F369">
            <v>17000000</v>
          </cell>
          <cell r="G369">
            <v>571</v>
          </cell>
          <cell r="H369" t="str">
            <v>專業設計服務業</v>
          </cell>
          <cell r="I369" t="str">
            <v/>
          </cell>
        </row>
        <row r="370">
          <cell r="C370" t="str">
            <v>銘威達有限公司</v>
          </cell>
          <cell r="D370" t="str">
            <v>54077841 </v>
          </cell>
          <cell r="E370" t="str">
            <v>臺南市安南區安吉路2段62-2號</v>
          </cell>
          <cell r="F370">
            <v>7000000</v>
          </cell>
          <cell r="G370">
            <v>223</v>
          </cell>
          <cell r="H370" t="str">
            <v>批發及零售業</v>
          </cell>
          <cell r="I370" t="str">
            <v/>
          </cell>
        </row>
        <row r="371">
          <cell r="C371" t="str">
            <v>台灣匯冠觸控科技有限公司</v>
          </cell>
          <cell r="D371" t="str">
            <v>54187925 </v>
          </cell>
          <cell r="E371" t="str">
            <v>臺北市內湖區陽光街321巷26號4樓之12</v>
          </cell>
          <cell r="F371">
            <v>12879000</v>
          </cell>
          <cell r="G371">
            <v>432</v>
          </cell>
          <cell r="H371" t="str">
            <v>電子零組件製造業</v>
          </cell>
          <cell r="I371" t="str">
            <v/>
          </cell>
        </row>
        <row r="372">
          <cell r="C372" t="str">
            <v>臺灣寶達興業有限公司</v>
          </cell>
          <cell r="D372" t="str">
            <v>54183131 </v>
          </cell>
          <cell r="E372" t="str">
            <v>臺北市松山區東興路8號11樓</v>
          </cell>
          <cell r="F372">
            <v>100000000</v>
          </cell>
          <cell r="G372">
            <v>3269</v>
          </cell>
          <cell r="H372" t="str">
            <v>批發及零售業</v>
          </cell>
          <cell r="I372" t="str">
            <v/>
          </cell>
        </row>
        <row r="373">
          <cell r="C373" t="str">
            <v>福爾康生物科技有限公司</v>
          </cell>
          <cell r="D373" t="str">
            <v>---</v>
          </cell>
          <cell r="E373" t="str">
            <v>---</v>
          </cell>
          <cell r="F373">
            <v>100000</v>
          </cell>
          <cell r="G373">
            <v>3</v>
          </cell>
          <cell r="H373" t="str">
            <v>電子零組件製造業</v>
          </cell>
          <cell r="I373" t="str">
            <v/>
          </cell>
        </row>
        <row r="374">
          <cell r="C374" t="str">
            <v>洪愛國際實業有限公司</v>
          </cell>
          <cell r="D374" t="str">
            <v>---</v>
          </cell>
          <cell r="E374" t="str">
            <v>---</v>
          </cell>
          <cell r="F374">
            <v>9000000</v>
          </cell>
          <cell r="G374">
            <v>302</v>
          </cell>
          <cell r="H374" t="str">
            <v>批發及零售業</v>
          </cell>
          <cell r="I374" t="str">
            <v/>
          </cell>
        </row>
        <row r="375">
          <cell r="C375" t="str">
            <v>金門華天國際大酒店股份有限公司</v>
          </cell>
          <cell r="D375" t="str">
            <v>---</v>
          </cell>
          <cell r="E375" t="str">
            <v>---</v>
          </cell>
          <cell r="F375">
            <v>1301540000</v>
          </cell>
          <cell r="G375">
            <v>43679</v>
          </cell>
          <cell r="H375" t="str">
            <v>住宿服務業</v>
          </cell>
          <cell r="I375" t="str">
            <v/>
          </cell>
        </row>
        <row r="376">
          <cell r="C376" t="str">
            <v>仲捷興業股份有限公司</v>
          </cell>
          <cell r="D376" t="str">
            <v>16996002</v>
          </cell>
          <cell r="E376" t="str">
            <v>新北市中和區景安路132巷33號1樓</v>
          </cell>
          <cell r="F376">
            <v>273750000</v>
          </cell>
          <cell r="G376">
            <v>9162</v>
          </cell>
          <cell r="H376" t="str">
            <v>批發及零售業</v>
          </cell>
          <cell r="I376" t="str">
            <v/>
          </cell>
        </row>
        <row r="377">
          <cell r="C377" t="str">
            <v>台灣歐上照明有限公司</v>
          </cell>
          <cell r="D377" t="str">
            <v>54047565</v>
          </cell>
          <cell r="E377" t="str">
            <v>新北市中和區捷運路110號3樓</v>
          </cell>
          <cell r="F377">
            <v>247500</v>
          </cell>
          <cell r="G377">
            <v>8</v>
          </cell>
          <cell r="H377" t="str">
            <v>電腦、電子產品及光學製品製造業</v>
          </cell>
          <cell r="I377" t="str">
            <v>解散</v>
          </cell>
        </row>
        <row r="378">
          <cell r="C378" t="str">
            <v>達勝輻照有限公司</v>
          </cell>
          <cell r="D378" t="str">
            <v>53819917</v>
          </cell>
          <cell r="E378" t="str">
            <v>桃園縣觀音鄉崙坪村崙坪1之5號</v>
          </cell>
          <cell r="F378">
            <v>85000000</v>
          </cell>
          <cell r="G378">
            <v>2845</v>
          </cell>
          <cell r="H378" t="str">
            <v>電力設備製造業</v>
          </cell>
          <cell r="I378" t="str">
            <v/>
          </cell>
        </row>
        <row r="379">
          <cell r="C379" t="str">
            <v>異方京源有限公司</v>
          </cell>
          <cell r="D379" t="str">
            <v>54156795</v>
          </cell>
          <cell r="E379" t="str">
            <v>臺北市內湖區內湖路1段66號10樓</v>
          </cell>
          <cell r="F379">
            <v>5100000</v>
          </cell>
          <cell r="G379">
            <v>171</v>
          </cell>
          <cell r="H379" t="str">
            <v>機械設備製造業</v>
          </cell>
          <cell r="I379" t="str">
            <v>解散</v>
          </cell>
        </row>
        <row r="380">
          <cell r="C380" t="str">
            <v>大陸商深圳三星電機有限公司</v>
          </cell>
          <cell r="D380" t="str">
            <v>53676024 </v>
          </cell>
          <cell r="E380" t="str">
            <v>臺北市內湖區瑞光路399號9樓之1</v>
          </cell>
          <cell r="F380">
            <v>5000000</v>
          </cell>
          <cell r="G380">
            <v>167</v>
          </cell>
          <cell r="H380" t="str">
            <v>電子零組件製造業</v>
          </cell>
          <cell r="I380" t="str">
            <v/>
          </cell>
        </row>
        <row r="381">
          <cell r="C381" t="str">
            <v>大陸商中國建設銀行股份有限公司</v>
          </cell>
          <cell r="D381" t="str">
            <v>53669950</v>
          </cell>
          <cell r="E381" t="str">
            <v>臺北市信義區信義路5段106號2樓及108號1樓</v>
          </cell>
          <cell r="F381">
            <v>1500000000</v>
          </cell>
          <cell r="G381">
            <v>50034</v>
          </cell>
          <cell r="H381" t="str">
            <v>銀行業</v>
          </cell>
          <cell r="I381" t="str">
            <v/>
          </cell>
        </row>
        <row r="382">
          <cell r="C382" t="str">
            <v>台福國際食品有限公司</v>
          </cell>
          <cell r="D382" t="str">
            <v>54280767</v>
          </cell>
          <cell r="E382" t="str">
            <v>新北市淡水區公明街49之2號</v>
          </cell>
          <cell r="F382">
            <v>250000</v>
          </cell>
          <cell r="G382">
            <v>8</v>
          </cell>
          <cell r="H382" t="str">
            <v>餐飲業</v>
          </cell>
          <cell r="I382" t="str">
            <v>核准設立，但已命令解散</v>
          </cell>
        </row>
        <row r="383">
          <cell r="C383" t="str">
            <v>台灣萊恩農機有限公司</v>
          </cell>
          <cell r="D383" t="str">
            <v>54195811</v>
          </cell>
          <cell r="E383" t="str">
            <v>高雄市鼓山區裕國街331號1樓</v>
          </cell>
          <cell r="F383">
            <v>8000000</v>
          </cell>
          <cell r="G383">
            <v>268</v>
          </cell>
          <cell r="H383" t="str">
            <v>批發及零售業</v>
          </cell>
          <cell r="I383" t="str">
            <v/>
          </cell>
        </row>
        <row r="384">
          <cell r="C384" t="str">
            <v>美迪亞設計股份有限公司</v>
          </cell>
          <cell r="D384" t="str">
            <v>54265941 </v>
          </cell>
          <cell r="E384" t="str">
            <v>桃園縣平鎮市南華街2巷12號</v>
          </cell>
          <cell r="F384">
            <v>6500000</v>
          </cell>
          <cell r="G384">
            <v>216</v>
          </cell>
          <cell r="H384" t="str">
            <v>專業設計服務業</v>
          </cell>
          <cell r="I384" t="str">
            <v>解散</v>
          </cell>
        </row>
        <row r="385">
          <cell r="C385" t="str">
            <v>台灣通達通訊有限公司</v>
          </cell>
          <cell r="D385" t="str">
            <v>54203880 </v>
          </cell>
          <cell r="E385" t="str">
            <v>高雄市左營區文學路33號</v>
          </cell>
          <cell r="F385">
            <v>24000000</v>
          </cell>
          <cell r="G385">
            <v>803</v>
          </cell>
          <cell r="H385" t="str">
            <v>電子零組件製造業</v>
          </cell>
          <cell r="I385" t="str">
            <v/>
          </cell>
        </row>
        <row r="386">
          <cell r="C386" t="str">
            <v>台來寶國際實業有限公司</v>
          </cell>
          <cell r="D386" t="str">
            <v>---</v>
          </cell>
          <cell r="E386" t="str">
            <v>---</v>
          </cell>
          <cell r="F386">
            <v>8000000</v>
          </cell>
          <cell r="G386">
            <v>268</v>
          </cell>
          <cell r="H386" t="str">
            <v>批發及零售業</v>
          </cell>
          <cell r="I386" t="str">
            <v/>
          </cell>
        </row>
        <row r="387">
          <cell r="C387" t="str">
            <v>台灣美青國際有限公司</v>
          </cell>
          <cell r="D387" t="str">
            <v>---</v>
          </cell>
          <cell r="E387" t="str">
            <v>---</v>
          </cell>
          <cell r="F387">
            <v>6500000</v>
          </cell>
          <cell r="G387">
            <v>218</v>
          </cell>
          <cell r="H387" t="str">
            <v>批發及零售業</v>
          </cell>
          <cell r="I387" t="str">
            <v/>
          </cell>
        </row>
        <row r="388">
          <cell r="C388" t="str">
            <v>俱佳有限公司</v>
          </cell>
          <cell r="D388" t="str">
            <v>---</v>
          </cell>
          <cell r="E388" t="str">
            <v>---</v>
          </cell>
          <cell r="F388">
            <v>14000000</v>
          </cell>
          <cell r="G388">
            <v>467</v>
          </cell>
          <cell r="H388" t="str">
            <v>餐飲業</v>
          </cell>
          <cell r="I388" t="str">
            <v/>
          </cell>
        </row>
        <row r="389">
          <cell r="C389" t="str">
            <v>華信電有限公司</v>
          </cell>
          <cell r="D389" t="str">
            <v>---</v>
          </cell>
          <cell r="E389" t="str">
            <v>---</v>
          </cell>
          <cell r="F389">
            <v>5000000</v>
          </cell>
          <cell r="G389">
            <v>167</v>
          </cell>
          <cell r="H389" t="str">
            <v>電子零組件製造業</v>
          </cell>
          <cell r="I389" t="str">
            <v/>
          </cell>
        </row>
        <row r="390">
          <cell r="C390" t="str">
            <v>大陸商北京亞控科技發展有限公司</v>
          </cell>
          <cell r="D390" t="str">
            <v>54385777</v>
          </cell>
          <cell r="E390" t="str">
            <v>新北市新店區江陵里民權路153號4樓</v>
          </cell>
          <cell r="F390">
            <v>10000000</v>
          </cell>
          <cell r="G390">
            <v>333</v>
          </cell>
          <cell r="H390" t="str">
            <v>批發及零售業</v>
          </cell>
          <cell r="I390" t="str">
            <v/>
          </cell>
        </row>
        <row r="391">
          <cell r="C391" t="str">
            <v>識驊科技股份有限公司</v>
          </cell>
          <cell r="D391" t="str">
            <v>53088026</v>
          </cell>
          <cell r="E391" t="str">
            <v>新竹縣竹北市中興里高鐵二路32號11樓之5</v>
          </cell>
          <cell r="F391">
            <v>56960000</v>
          </cell>
          <cell r="G391">
            <v>1906</v>
          </cell>
          <cell r="H391" t="str">
            <v>電子零組件製造業</v>
          </cell>
          <cell r="I391" t="str">
            <v/>
          </cell>
        </row>
        <row r="392">
          <cell r="C392" t="str">
            <v>台灣益力盛電子有限公司</v>
          </cell>
          <cell r="D392" t="str">
            <v>54100759</v>
          </cell>
          <cell r="E392" t="str">
            <v>桃園縣桃園市中寧里大興西路二段3號4樓</v>
          </cell>
          <cell r="F392">
            <v>3000000</v>
          </cell>
          <cell r="G392">
            <v>100</v>
          </cell>
          <cell r="H392" t="str">
            <v>電子零組件製造業</v>
          </cell>
          <cell r="I392" t="str">
            <v>解散</v>
          </cell>
        </row>
        <row r="393">
          <cell r="C393" t="str">
            <v>新加坡商原柚本居有限公司</v>
          </cell>
          <cell r="D393" t="str">
            <v>53672358 </v>
          </cell>
          <cell r="E393" t="str">
            <v>新北市板橋區民權路3號3樓</v>
          </cell>
          <cell r="F393">
            <v>6000000</v>
          </cell>
          <cell r="G393">
            <v>201</v>
          </cell>
          <cell r="H393" t="str">
            <v>批發及零售業</v>
          </cell>
          <cell r="I393" t="str">
            <v/>
          </cell>
        </row>
        <row r="394">
          <cell r="C394" t="str">
            <v>奇力科技有限公司</v>
          </cell>
          <cell r="D394" t="str">
            <v>54260328 </v>
          </cell>
          <cell r="E394" t="str">
            <v>桃園縣桃園市明德里中正路1249號14樓之4</v>
          </cell>
          <cell r="F394">
            <v>6000000</v>
          </cell>
          <cell r="G394">
            <v>201</v>
          </cell>
          <cell r="H394" t="str">
            <v>批發及零售業</v>
          </cell>
          <cell r="I394" t="str">
            <v/>
          </cell>
        </row>
        <row r="395">
          <cell r="C395" t="str">
            <v>臺灣津誠企業有限公司</v>
          </cell>
          <cell r="D395" t="str">
            <v>54740397 </v>
          </cell>
          <cell r="E395" t="str">
            <v>臺中市沙鹿區埔子里18鄰正德路230巷11號1樓</v>
          </cell>
          <cell r="F395">
            <v>6300000</v>
          </cell>
          <cell r="G395">
            <v>211</v>
          </cell>
          <cell r="H395" t="str">
            <v>批發及零售業</v>
          </cell>
          <cell r="I395" t="str">
            <v/>
          </cell>
        </row>
        <row r="396">
          <cell r="C396" t="str">
            <v>利田機械有限公司</v>
          </cell>
          <cell r="D396" t="str">
            <v>54585917 </v>
          </cell>
          <cell r="E396" t="str">
            <v>臺中市南屯區五權西路二段666號5樓</v>
          </cell>
          <cell r="F396">
            <v>1000000</v>
          </cell>
          <cell r="G396">
            <v>33</v>
          </cell>
          <cell r="H396" t="str">
            <v>批發及零售業</v>
          </cell>
          <cell r="I396" t="str">
            <v/>
          </cell>
        </row>
        <row r="397">
          <cell r="C397" t="str">
            <v>華之力電子有限公司</v>
          </cell>
          <cell r="D397" t="str">
            <v>54277355 </v>
          </cell>
          <cell r="E397" t="str">
            <v>新北市中和區中正路716號15樓之8</v>
          </cell>
          <cell r="F397">
            <v>1000000</v>
          </cell>
          <cell r="G397">
            <v>33</v>
          </cell>
          <cell r="H397" t="str">
            <v>批發及零售業</v>
          </cell>
          <cell r="I397" t="str">
            <v/>
          </cell>
        </row>
        <row r="398">
          <cell r="C398" t="str">
            <v>聚信有限公司</v>
          </cell>
          <cell r="D398" t="str">
            <v>54267878 </v>
          </cell>
          <cell r="E398" t="str">
            <v>臺中市大里區國光路2段500號9樓之4 </v>
          </cell>
          <cell r="F398">
            <v>6200000</v>
          </cell>
          <cell r="G398">
            <v>207</v>
          </cell>
          <cell r="H398" t="str">
            <v>批發及零售業</v>
          </cell>
          <cell r="I398" t="str">
            <v/>
          </cell>
        </row>
        <row r="399">
          <cell r="C399" t="str">
            <v>美爾康生物科技股份有限公司</v>
          </cell>
          <cell r="D399" t="str">
            <v>---</v>
          </cell>
          <cell r="E399" t="str">
            <v>---</v>
          </cell>
          <cell r="F399">
            <v>3000000</v>
          </cell>
          <cell r="G399">
            <v>100</v>
          </cell>
          <cell r="H399" t="str">
            <v>批發及零售業</v>
          </cell>
          <cell r="I399" t="str">
            <v/>
          </cell>
        </row>
        <row r="400">
          <cell r="C400" t="str">
            <v>珍芳軒實業有限公司</v>
          </cell>
          <cell r="D400" t="str">
            <v>---</v>
          </cell>
          <cell r="E400" t="str">
            <v>---</v>
          </cell>
          <cell r="F400">
            <v>6000000</v>
          </cell>
          <cell r="G400">
            <v>201</v>
          </cell>
          <cell r="H400" t="str">
            <v>批發及零售業</v>
          </cell>
          <cell r="I400" t="str">
            <v/>
          </cell>
        </row>
        <row r="401">
          <cell r="C401" t="str">
            <v>亞太健康國際有限公司</v>
          </cell>
          <cell r="D401" t="str">
            <v>54349317</v>
          </cell>
          <cell r="E401" t="str">
            <v>臺北市大安區敦化南路2段77號2樓之3</v>
          </cell>
          <cell r="F401">
            <v>1200000</v>
          </cell>
          <cell r="G401">
            <v>40</v>
          </cell>
          <cell r="H401" t="str">
            <v>批發及零售業</v>
          </cell>
          <cell r="I401" t="str">
            <v>解散</v>
          </cell>
        </row>
        <row r="402">
          <cell r="C402" t="str">
            <v>泓淋科技有限公司（新增投資人）</v>
          </cell>
          <cell r="D402" t="str">
            <v>25147993</v>
          </cell>
          <cell r="E402" t="str">
            <v>臺北市內湖區新湖一路143號4樓</v>
          </cell>
          <cell r="F402">
            <v>80000000</v>
          </cell>
          <cell r="G402">
            <v>2668</v>
          </cell>
          <cell r="H402" t="str">
            <v>批發及零售業</v>
          </cell>
          <cell r="I402" t="str">
            <v/>
          </cell>
        </row>
        <row r="403">
          <cell r="C403" t="str">
            <v>台灣押花事業股份有限公司</v>
          </cell>
          <cell r="D403" t="str">
            <v>80210464</v>
          </cell>
          <cell r="E403" t="str">
            <v>臺南市安南區鹽田里科技三路66號 </v>
          </cell>
          <cell r="F403">
            <v>15000000</v>
          </cell>
          <cell r="G403">
            <v>499</v>
          </cell>
          <cell r="H403" t="str">
            <v>化學材料製造業</v>
          </cell>
          <cell r="I403" t="str">
            <v/>
          </cell>
        </row>
        <row r="404">
          <cell r="C404" t="str">
            <v>久芳生物科技股份有限公司</v>
          </cell>
          <cell r="D404" t="str">
            <v>53265319 </v>
          </cell>
          <cell r="E404" t="str">
            <v>臺南市新營區新東里東學路80巷51號</v>
          </cell>
          <cell r="F404">
            <v>5000000</v>
          </cell>
          <cell r="G404">
            <v>166</v>
          </cell>
          <cell r="H404" t="str">
            <v>化學材料製造業</v>
          </cell>
          <cell r="I404" t="str">
            <v/>
          </cell>
        </row>
        <row r="405">
          <cell r="C405" t="str">
            <v>御山坊茶葉有限公司</v>
          </cell>
          <cell r="D405" t="str">
            <v>54335735</v>
          </cell>
          <cell r="E405" t="str">
            <v>臺北市松山區南京東路3段346之10號9樓</v>
          </cell>
          <cell r="F405">
            <v>510000</v>
          </cell>
          <cell r="G405">
            <v>17</v>
          </cell>
          <cell r="H405" t="str">
            <v>批發及零售業</v>
          </cell>
          <cell r="I405" t="str">
            <v/>
          </cell>
        </row>
        <row r="406">
          <cell r="C406" t="str">
            <v>艾迪科技有限公司</v>
          </cell>
          <cell r="D406" t="str">
            <v>54782109 </v>
          </cell>
          <cell r="E406" t="str">
            <v>宜蘭縣宜蘭市思源里女中路三段403號1樓 </v>
          </cell>
          <cell r="F406">
            <v>5000000</v>
          </cell>
          <cell r="G406">
            <v>166</v>
          </cell>
          <cell r="H406" t="str">
            <v>批發及零售業</v>
          </cell>
          <cell r="I406" t="str">
            <v/>
          </cell>
        </row>
        <row r="407">
          <cell r="C407" t="str">
            <v>八達通實業有限公司</v>
          </cell>
          <cell r="D407" t="str">
            <v>54579197 </v>
          </cell>
          <cell r="E407" t="str">
            <v>臺中市北區華興街93號1樓</v>
          </cell>
          <cell r="F407">
            <v>190000</v>
          </cell>
          <cell r="G407">
            <v>6</v>
          </cell>
          <cell r="H407" t="str">
            <v>廣告業</v>
          </cell>
          <cell r="I407" t="str">
            <v/>
          </cell>
        </row>
        <row r="408">
          <cell r="C408" t="str">
            <v>鳳儀天有限公司</v>
          </cell>
          <cell r="D408" t="str">
            <v>54343475</v>
          </cell>
          <cell r="E408" t="str">
            <v>花蓮縣花蓮市國聯里國聯一路129號1樓</v>
          </cell>
          <cell r="F408">
            <v>6000000</v>
          </cell>
          <cell r="G408">
            <v>202</v>
          </cell>
          <cell r="H408" t="str">
            <v>批發及零售業</v>
          </cell>
          <cell r="I408" t="str">
            <v/>
          </cell>
        </row>
        <row r="409">
          <cell r="C409" t="str">
            <v>卓儷環球實業有限公司</v>
          </cell>
          <cell r="D409" t="str">
            <v>54350411 </v>
          </cell>
          <cell r="E409" t="str">
            <v>臺北市松山區南京東路4段197號9樓之1</v>
          </cell>
          <cell r="F409">
            <v>1000000</v>
          </cell>
          <cell r="G409">
            <v>33</v>
          </cell>
          <cell r="H409" t="str">
            <v>批發及零售業</v>
          </cell>
          <cell r="I409" t="str">
            <v/>
          </cell>
        </row>
        <row r="410">
          <cell r="C410" t="str">
            <v>開宇研究諮詢股份有限公司</v>
          </cell>
          <cell r="D410" t="str">
            <v>54341722 </v>
          </cell>
          <cell r="E410" t="str">
            <v>臺北市大安區敦化南路1段245號3樓</v>
          </cell>
          <cell r="F410">
            <v>27450000</v>
          </cell>
          <cell r="G410">
            <v>912</v>
          </cell>
          <cell r="H410" t="str">
            <v>研究發展服務業</v>
          </cell>
          <cell r="I410" t="str">
            <v/>
          </cell>
        </row>
        <row r="411">
          <cell r="C411" t="str">
            <v>台灣淼昇電子有限公司</v>
          </cell>
          <cell r="D411" t="str">
            <v>54205114 </v>
          </cell>
          <cell r="E411" t="str">
            <v>高雄市大寮區鳳林二路293之48號</v>
          </cell>
          <cell r="F411">
            <v>3000000</v>
          </cell>
          <cell r="G411">
            <v>100</v>
          </cell>
          <cell r="H411" t="str">
            <v>金屬製品製造業</v>
          </cell>
          <cell r="I411" t="str">
            <v/>
          </cell>
        </row>
        <row r="412">
          <cell r="C412" t="str">
            <v>匯川創業投資股份有限公司</v>
          </cell>
          <cell r="D412" t="str">
            <v>54358504 </v>
          </cell>
          <cell r="E412" t="str">
            <v>臺北市中山區八德路2段306號6樓</v>
          </cell>
          <cell r="F412">
            <v>60000000</v>
          </cell>
          <cell r="G412">
            <v>1994</v>
          </cell>
          <cell r="H412" t="str">
            <v>創業投資業</v>
          </cell>
          <cell r="I412" t="str">
            <v/>
          </cell>
        </row>
        <row r="413">
          <cell r="C413" t="str">
            <v>西摩有限公司</v>
          </cell>
          <cell r="D413" t="str">
            <v>---</v>
          </cell>
          <cell r="E413" t="str">
            <v>---</v>
          </cell>
          <cell r="F413">
            <v>1000000</v>
          </cell>
          <cell r="G413">
            <v>33</v>
          </cell>
          <cell r="H413" t="str">
            <v>批發及零售業</v>
          </cell>
          <cell r="I413" t="str">
            <v/>
          </cell>
        </row>
        <row r="414">
          <cell r="C414" t="str">
            <v>宇洋股份有限公司</v>
          </cell>
          <cell r="D414" t="str">
            <v>54789861</v>
          </cell>
          <cell r="E414" t="str">
            <v>桃園縣桃園市中信里逸林街104號3樓</v>
          </cell>
          <cell r="F414">
            <v>1500000</v>
          </cell>
          <cell r="G414">
            <v>50</v>
          </cell>
          <cell r="H414" t="str">
            <v>批發及零售業</v>
          </cell>
          <cell r="I414" t="str">
            <v>陸資資金尚未到位</v>
          </cell>
        </row>
        <row r="415">
          <cell r="C415" t="str">
            <v>鑫源咖啡</v>
          </cell>
          <cell r="D415" t="str">
            <v>---</v>
          </cell>
          <cell r="E415" t="str">
            <v>---</v>
          </cell>
          <cell r="F415">
            <v>100000</v>
          </cell>
          <cell r="G415">
            <v>3</v>
          </cell>
          <cell r="H415" t="str">
            <v>餐飲業</v>
          </cell>
          <cell r="I415" t="str">
            <v/>
          </cell>
        </row>
        <row r="416">
          <cell r="C416" t="str">
            <v>瑞茂開發有限公司</v>
          </cell>
          <cell r="D416" t="str">
            <v>---</v>
          </cell>
          <cell r="E416" t="str">
            <v>---</v>
          </cell>
          <cell r="F416">
            <v>4900000</v>
          </cell>
          <cell r="G416">
            <v>163</v>
          </cell>
          <cell r="H416" t="str">
            <v>金屬製品製造業</v>
          </cell>
          <cell r="I416" t="str">
            <v/>
          </cell>
        </row>
        <row r="417">
          <cell r="C417" t="str">
            <v>台灣宋氏世家酒業有限公司</v>
          </cell>
          <cell r="D417" t="str">
            <v>  24541499 </v>
          </cell>
          <cell r="E417" t="str">
            <v>臺北市大安區忠孝東路4段148號7樓</v>
          </cell>
          <cell r="F417">
            <v>500000</v>
          </cell>
          <cell r="G417">
            <v>17</v>
          </cell>
          <cell r="H417" t="str">
            <v>批發及零售業</v>
          </cell>
          <cell r="I417" t="str">
            <v/>
          </cell>
        </row>
        <row r="418">
          <cell r="C418" t="str">
            <v>台灣吉田智能科技衛浴有限公司</v>
          </cell>
          <cell r="D418" t="str">
            <v>27504291</v>
          </cell>
          <cell r="E418" t="str">
            <v>雲林縣崙背鄉五魁村五常32之10號1樓</v>
          </cell>
          <cell r="F418">
            <v>2500000</v>
          </cell>
          <cell r="G418">
            <v>83</v>
          </cell>
          <cell r="H418" t="str">
            <v>批發及零售業</v>
          </cell>
          <cell r="I418" t="str">
            <v/>
          </cell>
        </row>
        <row r="419">
          <cell r="C419" t="str">
            <v>毅東科技股份有限公司</v>
          </cell>
          <cell r="D419" t="str">
            <v>53307541</v>
          </cell>
          <cell r="E419" t="str">
            <v>新竹縣竹北市光明六路東一段251號10樓</v>
          </cell>
          <cell r="F419">
            <v>500000</v>
          </cell>
          <cell r="G419">
            <v>17</v>
          </cell>
          <cell r="H419" t="str">
            <v>機械設備製造業</v>
          </cell>
          <cell r="I419" t="str">
            <v/>
          </cell>
        </row>
        <row r="420">
          <cell r="C420" t="str">
            <v>驊原科技股份有限公司</v>
          </cell>
          <cell r="D420" t="str">
            <v>28910579</v>
          </cell>
          <cell r="E420" t="str">
            <v>新北市汐止區樟樹里大同路1段276號7樓</v>
          </cell>
          <cell r="F420">
            <v>6111200</v>
          </cell>
          <cell r="G420">
            <v>205</v>
          </cell>
          <cell r="H420" t="str">
            <v>批發及零售業</v>
          </cell>
          <cell r="I420" t="str">
            <v/>
          </cell>
        </row>
        <row r="421">
          <cell r="C421" t="str">
            <v>樂陞科技股份有限公司</v>
          </cell>
          <cell r="D421">
            <v>70834862</v>
          </cell>
          <cell r="E421" t="str">
            <v>臺北市中山區南京東路2段53號5樓</v>
          </cell>
          <cell r="F421">
            <v>410303600</v>
          </cell>
          <cell r="G421">
            <v>13619</v>
          </cell>
          <cell r="H421" t="str">
            <v>資訊軟體服務業</v>
          </cell>
          <cell r="I421" t="str">
            <v/>
          </cell>
        </row>
        <row r="422">
          <cell r="C422" t="str">
            <v>奇菱光電股份有限公司</v>
          </cell>
          <cell r="D422" t="str">
            <v>73632496</v>
          </cell>
          <cell r="E422" t="str">
            <v>臺南市仁德區新田里勝利一街18號</v>
          </cell>
          <cell r="F422">
            <v>278676000</v>
          </cell>
          <cell r="G422">
            <v>9277</v>
          </cell>
          <cell r="H422" t="str">
            <v>電子零組件製造業</v>
          </cell>
          <cell r="I422" t="str">
            <v/>
          </cell>
        </row>
        <row r="423">
          <cell r="C423" t="str">
            <v>香港商台灣奧維思有限公司</v>
          </cell>
          <cell r="D423" t="str">
            <v>53676713 </v>
          </cell>
          <cell r="E423" t="str">
            <v>臺北市松山區光復北路11巷35號3樓</v>
          </cell>
          <cell r="F423">
            <v>5000000</v>
          </cell>
          <cell r="G423">
            <v>166</v>
          </cell>
          <cell r="H423" t="str">
            <v>批發及零售業</v>
          </cell>
          <cell r="I423" t="str">
            <v/>
          </cell>
        </row>
        <row r="424">
          <cell r="C424" t="str">
            <v>大陸商蘇州聯煒誠電子科技有限公司</v>
          </cell>
          <cell r="D424" t="str">
            <v>53676489 </v>
          </cell>
          <cell r="E424" t="str">
            <v>臺北市內湖區瑞光路583巷21號6樓之5</v>
          </cell>
          <cell r="F424">
            <v>500000</v>
          </cell>
          <cell r="G424">
            <v>17</v>
          </cell>
          <cell r="H424" t="str">
            <v>批發及零售業</v>
          </cell>
          <cell r="I424" t="str">
            <v/>
          </cell>
        </row>
        <row r="425">
          <cell r="C425" t="str">
            <v>象形國際文化傳播有限公司</v>
          </cell>
          <cell r="D425" t="str">
            <v>54362325 </v>
          </cell>
          <cell r="E425" t="str">
            <v>臺北市信義區基隆路2段51號9樓之1</v>
          </cell>
          <cell r="F425">
            <v>14000000</v>
          </cell>
          <cell r="G425">
            <v>466</v>
          </cell>
          <cell r="H425" t="str">
            <v>會議服務業</v>
          </cell>
          <cell r="I425" t="str">
            <v/>
          </cell>
        </row>
        <row r="426">
          <cell r="C426" t="str">
            <v>台灣積微半導體有限公司</v>
          </cell>
          <cell r="D426" t="str">
            <v>---</v>
          </cell>
          <cell r="E426" t="str">
            <v>---</v>
          </cell>
          <cell r="F426">
            <v>520000</v>
          </cell>
          <cell r="G426">
            <v>17</v>
          </cell>
          <cell r="H426" t="str">
            <v>電子零組件製造業</v>
          </cell>
          <cell r="I426" t="str">
            <v/>
          </cell>
        </row>
        <row r="427">
          <cell r="C427" t="str">
            <v>嘉慶國際食品有限公司</v>
          </cell>
          <cell r="D427" t="str">
            <v>---</v>
          </cell>
          <cell r="E427" t="str">
            <v>---</v>
          </cell>
          <cell r="F427">
            <v>350000</v>
          </cell>
          <cell r="G427">
            <v>12</v>
          </cell>
          <cell r="H427" t="str">
            <v>餐飲業</v>
          </cell>
          <cell r="I427" t="str">
            <v/>
          </cell>
        </row>
        <row r="428">
          <cell r="C428" t="str">
            <v>月台國際食品有限公司</v>
          </cell>
          <cell r="D428" t="str">
            <v>---</v>
          </cell>
          <cell r="E428" t="str">
            <v>---</v>
          </cell>
          <cell r="F428">
            <v>250000</v>
          </cell>
          <cell r="G428">
            <v>8</v>
          </cell>
          <cell r="H428" t="str">
            <v>餐飲業</v>
          </cell>
          <cell r="I428" t="str">
            <v/>
          </cell>
        </row>
        <row r="429">
          <cell r="C429" t="str">
            <v>眾尋科技股份有限公司</v>
          </cell>
          <cell r="D429">
            <v>54181062</v>
          </cell>
          <cell r="E429" t="str">
            <v>臺北市內湖區洲子街74號8樓</v>
          </cell>
          <cell r="F429">
            <v>5400000</v>
          </cell>
          <cell r="G429">
            <v>180</v>
          </cell>
          <cell r="H429" t="str">
            <v>資訊軟體服務業</v>
          </cell>
          <cell r="I429" t="str">
            <v/>
          </cell>
        </row>
        <row r="430">
          <cell r="C430" t="str">
            <v>璨圓光電股份有限公司</v>
          </cell>
          <cell r="D430" t="str">
            <v>70754136 </v>
          </cell>
          <cell r="E430" t="str">
            <v>新竹科學工業園區桃園縣龍潭鄉龍園一路99號</v>
          </cell>
          <cell r="F430">
            <v>2352000000</v>
          </cell>
          <cell r="G430">
            <v>78324</v>
          </cell>
          <cell r="H430" t="str">
            <v>電子零組件製造業</v>
          </cell>
          <cell r="I430" t="str">
            <v/>
          </cell>
        </row>
        <row r="431">
          <cell r="C431" t="str">
            <v>長福有限公司</v>
          </cell>
          <cell r="D431" t="str">
            <v>54548646 </v>
          </cell>
          <cell r="E431" t="str">
            <v>桃園縣桃園市建國里延平路13號</v>
          </cell>
          <cell r="F431">
            <v>500000</v>
          </cell>
          <cell r="G431">
            <v>17</v>
          </cell>
          <cell r="H431" t="str">
            <v>批發及零售業</v>
          </cell>
          <cell r="I431" t="str">
            <v/>
          </cell>
        </row>
        <row r="432">
          <cell r="C432" t="str">
            <v>十月輕食館</v>
          </cell>
          <cell r="D432" t="str">
            <v>39821075</v>
          </cell>
          <cell r="E432" t="str">
            <v>臺中市西區忠誠里精誠四街１５號１樓</v>
          </cell>
          <cell r="F432">
            <v>200000</v>
          </cell>
          <cell r="G432">
            <v>7</v>
          </cell>
          <cell r="H432" t="str">
            <v>餐飲業</v>
          </cell>
          <cell r="I432" t="str">
            <v>歇業／撤銷</v>
          </cell>
        </row>
        <row r="433">
          <cell r="C433" t="str">
            <v>台灣同宗酒業有限公司</v>
          </cell>
          <cell r="D433" t="str">
            <v>54657453 </v>
          </cell>
          <cell r="E433" t="str">
            <v>臺北市信義區基隆路1段155號8樓之</v>
          </cell>
          <cell r="F433">
            <v>500000</v>
          </cell>
          <cell r="G433">
            <v>17</v>
          </cell>
          <cell r="H433" t="str">
            <v>批發及零售業</v>
          </cell>
          <cell r="I433" t="str">
            <v/>
          </cell>
        </row>
        <row r="434">
          <cell r="C434" t="str">
            <v>探普勒國際有限公司</v>
          </cell>
          <cell r="D434" t="str">
            <v>54298289 </v>
          </cell>
          <cell r="E434" t="str">
            <v>新北市永和區保平路30巷10之1號5樓</v>
          </cell>
          <cell r="F434">
            <v>500000</v>
          </cell>
          <cell r="G434">
            <v>17</v>
          </cell>
          <cell r="H434" t="str">
            <v>批發及零售業</v>
          </cell>
          <cell r="I434" t="str">
            <v/>
          </cell>
        </row>
        <row r="435">
          <cell r="C435" t="str">
            <v>云游股份有限公司</v>
          </cell>
          <cell r="D435" t="str">
            <v>54367314 </v>
          </cell>
          <cell r="E435" t="str">
            <v>臺北市內湖區瑞光路607號4樓</v>
          </cell>
          <cell r="F435">
            <v>15000000</v>
          </cell>
          <cell r="G435">
            <v>500</v>
          </cell>
          <cell r="H435" t="str">
            <v>資訊軟體服務業</v>
          </cell>
          <cell r="I435" t="str">
            <v/>
          </cell>
        </row>
        <row r="436">
          <cell r="C436" t="str">
            <v>先鋒泰醫藥股份有限公司</v>
          </cell>
          <cell r="D436" t="str">
            <v>54366217 </v>
          </cell>
          <cell r="E436" t="str">
            <v>臺北市大安區忠孝東路4段311號12樓之4</v>
          </cell>
          <cell r="F436">
            <v>7800000</v>
          </cell>
          <cell r="G436">
            <v>256</v>
          </cell>
          <cell r="H436" t="str">
            <v>批發及零售業</v>
          </cell>
          <cell r="I436" t="str">
            <v/>
          </cell>
        </row>
        <row r="437">
          <cell r="C437" t="str">
            <v>全球通煙草股份有限公司</v>
          </cell>
          <cell r="D437" t="str">
            <v>---</v>
          </cell>
          <cell r="E437" t="str">
            <v>---</v>
          </cell>
          <cell r="F437">
            <v>8000000</v>
          </cell>
          <cell r="G437">
            <v>266</v>
          </cell>
          <cell r="H437" t="str">
            <v>批發及零售業</v>
          </cell>
          <cell r="I437" t="str">
            <v/>
          </cell>
        </row>
        <row r="438">
          <cell r="C438" t="str">
            <v>台灣共達電聲有限公司</v>
          </cell>
          <cell r="D438" t="str">
            <v>---</v>
          </cell>
          <cell r="E438" t="str">
            <v>---</v>
          </cell>
          <cell r="F438">
            <v>15000000</v>
          </cell>
          <cell r="G438">
            <v>500</v>
          </cell>
          <cell r="H438" t="str">
            <v>批發及零售業</v>
          </cell>
          <cell r="I438" t="str">
            <v/>
          </cell>
        </row>
        <row r="439">
          <cell r="C439" t="str">
            <v>双迎股份有限公司</v>
          </cell>
          <cell r="D439" t="str">
            <v>54359362</v>
          </cell>
          <cell r="E439" t="str">
            <v>臺北市大安區安和路2段81號2樓之3</v>
          </cell>
          <cell r="F439">
            <v>21000000</v>
          </cell>
          <cell r="G439">
            <v>699</v>
          </cell>
          <cell r="H439" t="str">
            <v>批發及零售業</v>
          </cell>
          <cell r="I439" t="str">
            <v/>
          </cell>
        </row>
        <row r="440">
          <cell r="C440" t="str">
            <v>台灣海優威新材料股份有限公司</v>
          </cell>
          <cell r="D440" t="str">
            <v>54103221 </v>
          </cell>
          <cell r="E440" t="str">
            <v>臺中市南屯區文山里精科七路12號</v>
          </cell>
          <cell r="F440">
            <v>23820000</v>
          </cell>
          <cell r="G440">
            <v>800</v>
          </cell>
          <cell r="H440" t="str">
            <v>塑膠製品製造業</v>
          </cell>
          <cell r="I440" t="str">
            <v/>
          </cell>
        </row>
        <row r="441">
          <cell r="C441" t="str">
            <v>泓銘科技有限公司</v>
          </cell>
          <cell r="D441" t="str">
            <v>54071207 </v>
          </cell>
          <cell r="E441" t="str">
            <v>臺南市永康區六合里中華路425號19樓之1</v>
          </cell>
          <cell r="F441">
            <v>2700000</v>
          </cell>
          <cell r="G441">
            <v>91</v>
          </cell>
          <cell r="H441" t="str">
            <v>電腦、電子產品及光學製品製造業</v>
          </cell>
          <cell r="I441" t="str">
            <v/>
          </cell>
        </row>
        <row r="442">
          <cell r="C442" t="str">
            <v>台灣智尚生醫開發有限公司</v>
          </cell>
          <cell r="D442">
            <v>54659157</v>
          </cell>
          <cell r="E442" t="str">
            <v>臺北市松山區新東街20巷12號1樓 </v>
          </cell>
          <cell r="F442">
            <v>300000</v>
          </cell>
          <cell r="G442">
            <v>10</v>
          </cell>
          <cell r="H442" t="str">
            <v>批發及零售業</v>
          </cell>
          <cell r="I442" t="str">
            <v/>
          </cell>
        </row>
        <row r="443">
          <cell r="C443" t="str">
            <v>精一科技電子化學品有限公司</v>
          </cell>
          <cell r="D443">
            <v>54659255</v>
          </cell>
          <cell r="E443" t="str">
            <v>臺北市中正區水源路111號6樓</v>
          </cell>
          <cell r="F443">
            <v>10000000</v>
          </cell>
          <cell r="G443">
            <v>336</v>
          </cell>
          <cell r="H443" t="str">
            <v>批發及零售業</v>
          </cell>
          <cell r="I443" t="str">
            <v/>
          </cell>
        </row>
        <row r="444">
          <cell r="C444" t="str">
            <v>博彥科技有限公司</v>
          </cell>
          <cell r="D444">
            <v>54367150</v>
          </cell>
          <cell r="E444" t="str">
            <v>臺北市信義區忠孝東路4段560號4樓</v>
          </cell>
          <cell r="F444">
            <v>8800000</v>
          </cell>
          <cell r="G444">
            <v>295</v>
          </cell>
          <cell r="H444" t="str">
            <v>資訊軟體服務業</v>
          </cell>
          <cell r="I444" t="str">
            <v/>
          </cell>
        </row>
        <row r="445">
          <cell r="C445" t="str">
            <v>臺灣閩投經濟發展有限公司</v>
          </cell>
          <cell r="D445">
            <v>54641615</v>
          </cell>
          <cell r="E445" t="str">
            <v>臺北市松山區民生東路3段138號10樓</v>
          </cell>
          <cell r="F445">
            <v>100000000</v>
          </cell>
          <cell r="G445">
            <v>3358</v>
          </cell>
          <cell r="H445" t="str">
            <v>批發及零售業</v>
          </cell>
          <cell r="I445" t="str">
            <v/>
          </cell>
        </row>
        <row r="446">
          <cell r="C446" t="str">
            <v>閩台商務股份有限公司</v>
          </cell>
          <cell r="D446">
            <v>54214795</v>
          </cell>
          <cell r="E446" t="str">
            <v>高雄市前鎮區一心一路241號3樓</v>
          </cell>
          <cell r="F446">
            <v>59000000</v>
          </cell>
          <cell r="G446">
            <v>1981</v>
          </cell>
          <cell r="H446" t="str">
            <v>批發及零售業</v>
          </cell>
          <cell r="I446" t="str">
            <v/>
          </cell>
        </row>
        <row r="447">
          <cell r="C447" t="str">
            <v>中江建材股份有限公司</v>
          </cell>
          <cell r="D447" t="str">
            <v>---</v>
          </cell>
          <cell r="E447" t="str">
            <v>---</v>
          </cell>
          <cell r="F447">
            <v>6500000</v>
          </cell>
          <cell r="G447">
            <v>218</v>
          </cell>
          <cell r="H447" t="str">
            <v>批發及零售業</v>
          </cell>
          <cell r="I447" t="str">
            <v/>
          </cell>
        </row>
        <row r="448">
          <cell r="C448" t="str">
            <v>臺灣碩貝德無線科技有限公司</v>
          </cell>
          <cell r="D448">
            <v>54801274</v>
          </cell>
          <cell r="E448" t="str">
            <v>桃園縣蘆竹鄉六福路46之6號4樓</v>
          </cell>
          <cell r="F448">
            <v>96000000</v>
          </cell>
          <cell r="G448">
            <v>3223</v>
          </cell>
          <cell r="H448" t="str">
            <v>批發及零售業</v>
          </cell>
          <cell r="I448" t="str">
            <v/>
          </cell>
        </row>
        <row r="449">
          <cell r="C449" t="str">
            <v>台灣小米通訊有限公司</v>
          </cell>
          <cell r="D449" t="str">
            <v>70552531</v>
          </cell>
          <cell r="E449" t="str">
            <v>臺北市信義區基隆路1段155號5樓之9</v>
          </cell>
          <cell r="F449">
            <v>3760000</v>
          </cell>
          <cell r="G449">
            <v>127</v>
          </cell>
          <cell r="H449" t="str">
            <v>批發及零售業</v>
          </cell>
          <cell r="I449" t="str">
            <v/>
          </cell>
        </row>
        <row r="450">
          <cell r="C450" t="str">
            <v>台隆節能科技股份有限公司</v>
          </cell>
          <cell r="D450" t="str">
            <v>84399664</v>
          </cell>
          <cell r="E450" t="str">
            <v>桃園縣龜山鄉文化村復興二路9巷19號</v>
          </cell>
          <cell r="F450">
            <v>45000000</v>
          </cell>
          <cell r="G450">
            <v>1526</v>
          </cell>
          <cell r="H450" t="str">
            <v>批發及零售業</v>
          </cell>
          <cell r="I450" t="str">
            <v/>
          </cell>
        </row>
        <row r="451">
          <cell r="C451" t="str">
            <v>英屬維京群島商泡芙網遊戲有限公司</v>
          </cell>
          <cell r="D451">
            <v>54373842</v>
          </cell>
          <cell r="E451" t="str">
            <v>臺北市文山區羅斯福路6段218號8樓之2</v>
          </cell>
          <cell r="F451">
            <v>6000000</v>
          </cell>
          <cell r="G451">
            <v>203</v>
          </cell>
          <cell r="H451" t="str">
            <v>批發及零售業</v>
          </cell>
          <cell r="I451" t="str">
            <v/>
          </cell>
        </row>
        <row r="452">
          <cell r="C452" t="str">
            <v>運安有限公司</v>
          </cell>
          <cell r="D452">
            <v>54667558</v>
          </cell>
          <cell r="E452" t="str">
            <v>臺北市中山區松江路185號7樓之5</v>
          </cell>
          <cell r="F452">
            <v>6000000</v>
          </cell>
          <cell r="G452">
            <v>203</v>
          </cell>
          <cell r="H452" t="str">
            <v>批發及零售業</v>
          </cell>
          <cell r="I452" t="str">
            <v>解散</v>
          </cell>
        </row>
        <row r="453">
          <cell r="C453" t="str">
            <v>台灣顯赫科技有限公司</v>
          </cell>
          <cell r="D453">
            <v>54310306</v>
          </cell>
          <cell r="E453" t="str">
            <v>新北市永和區永和路2段147號3樓</v>
          </cell>
          <cell r="F453">
            <v>500000</v>
          </cell>
          <cell r="G453">
            <v>17</v>
          </cell>
          <cell r="H453" t="str">
            <v>批發及零售業</v>
          </cell>
          <cell r="I453" t="str">
            <v/>
          </cell>
        </row>
        <row r="454">
          <cell r="C454" t="str">
            <v>台灣裕成電子有限公司</v>
          </cell>
          <cell r="D454">
            <v>54649481</v>
          </cell>
          <cell r="E454" t="str">
            <v>臺北市內湖區民權東路6段18之1號5樓 </v>
          </cell>
          <cell r="F454">
            <v>1000000</v>
          </cell>
          <cell r="G454">
            <v>34</v>
          </cell>
          <cell r="H454" t="str">
            <v>批發及零售業</v>
          </cell>
          <cell r="I454" t="str">
            <v/>
          </cell>
        </row>
        <row r="455">
          <cell r="C455" t="str">
            <v>蓉蓉產業有限公司</v>
          </cell>
          <cell r="D455">
            <v>54659728</v>
          </cell>
          <cell r="E455" t="str">
            <v>臺北市大安區復興南路1段126巷1號2樓之5</v>
          </cell>
          <cell r="F455">
            <v>6500000</v>
          </cell>
          <cell r="G455">
            <v>220</v>
          </cell>
          <cell r="H455" t="str">
            <v>批發及零售業</v>
          </cell>
          <cell r="I455" t="str">
            <v/>
          </cell>
        </row>
        <row r="456">
          <cell r="C456" t="str">
            <v>臺灣海能達電子有限公司</v>
          </cell>
          <cell r="D456">
            <v>54658208</v>
          </cell>
          <cell r="E456" t="str">
            <v>臺北市中正區許昌街42之1號10樓</v>
          </cell>
          <cell r="F456">
            <v>4000000</v>
          </cell>
          <cell r="G456">
            <v>136</v>
          </cell>
          <cell r="H456" t="str">
            <v>批發及零售業</v>
          </cell>
          <cell r="I456" t="str">
            <v/>
          </cell>
        </row>
        <row r="457">
          <cell r="C457" t="str">
            <v>獅恩國際貿易有限公司</v>
          </cell>
          <cell r="D457" t="str">
            <v>53497459</v>
          </cell>
          <cell r="E457" t="str">
            <v>臺南市永康區東橋里中正路277之2號2樓</v>
          </cell>
          <cell r="F457">
            <v>200000</v>
          </cell>
          <cell r="G457">
            <v>7</v>
          </cell>
          <cell r="H457" t="str">
            <v>批發及零售業</v>
          </cell>
          <cell r="I457" t="str">
            <v/>
          </cell>
        </row>
        <row r="458">
          <cell r="C458" t="str">
            <v>欣麟科技股份有限公司</v>
          </cell>
          <cell r="D458" t="str">
            <v>29122636</v>
          </cell>
          <cell r="E458" t="str">
            <v>臺中市西屯區何福里大信街13巷7號1樓</v>
          </cell>
          <cell r="F458">
            <v>10000000</v>
          </cell>
          <cell r="G458">
            <v>338</v>
          </cell>
          <cell r="H458" t="str">
            <v>批發及零售業</v>
          </cell>
          <cell r="I458" t="str">
            <v/>
          </cell>
        </row>
        <row r="459">
          <cell r="C459" t="str">
            <v>安貝思國際有限公司</v>
          </cell>
          <cell r="D459" t="str">
            <v>54352425</v>
          </cell>
          <cell r="E459" t="str">
            <v>臺北市中山區長春路40號10樓之5</v>
          </cell>
          <cell r="F459">
            <v>1400000</v>
          </cell>
          <cell r="G459">
            <v>47</v>
          </cell>
          <cell r="H459" t="str">
            <v>批發及零售業</v>
          </cell>
          <cell r="I459" t="str">
            <v/>
          </cell>
        </row>
        <row r="460">
          <cell r="C460" t="str">
            <v>泰武山酒業開發股份有限公司</v>
          </cell>
          <cell r="D460" t="str">
            <v>80206530</v>
          </cell>
          <cell r="E460" t="str">
            <v>屏東縣潮州鎮介壽路371號</v>
          </cell>
          <cell r="F460">
            <v>2402000</v>
          </cell>
          <cell r="G460">
            <v>81</v>
          </cell>
          <cell r="H460" t="str">
            <v>批發及零售業</v>
          </cell>
          <cell r="I460" t="str">
            <v/>
          </cell>
        </row>
        <row r="461">
          <cell r="C461" t="str">
            <v>大陸商春秋航空股份有限公司台灣分公司</v>
          </cell>
          <cell r="D461">
            <v>54376778</v>
          </cell>
          <cell r="E461" t="str">
            <v>臺北市中山區復華里復興北路178號13樓</v>
          </cell>
          <cell r="F461">
            <v>2000000</v>
          </cell>
          <cell r="G461">
            <v>68</v>
          </cell>
          <cell r="H461" t="str">
            <v>運輸及倉儲業</v>
          </cell>
          <cell r="I461" t="str">
            <v/>
          </cell>
        </row>
        <row r="462">
          <cell r="C462" t="str">
            <v>英屬維京群島商智美資訊科技有限公司台灣分公司</v>
          </cell>
          <cell r="D462">
            <v>54374151</v>
          </cell>
          <cell r="E462" t="str">
            <v>新北市汐止區水源路2段36巷29號8樓</v>
          </cell>
          <cell r="F462">
            <v>3000000</v>
          </cell>
          <cell r="G462">
            <v>101</v>
          </cell>
          <cell r="H462" t="str">
            <v>批發及零售業</v>
          </cell>
          <cell r="I462" t="str">
            <v/>
          </cell>
        </row>
        <row r="463">
          <cell r="C463" t="str">
            <v>安逸國際有限公司</v>
          </cell>
          <cell r="D463">
            <v>54607784</v>
          </cell>
          <cell r="E463" t="str">
            <v>臺中市北區頂厝里崇德路一段629號19樓之2</v>
          </cell>
          <cell r="F463">
            <v>6600000</v>
          </cell>
          <cell r="G463">
            <v>217</v>
          </cell>
          <cell r="H463" t="str">
            <v>批發及零售業</v>
          </cell>
          <cell r="I463" t="str">
            <v/>
          </cell>
        </row>
        <row r="464">
          <cell r="C464" t="str">
            <v>中建有限公司</v>
          </cell>
          <cell r="D464">
            <v>54658143</v>
          </cell>
          <cell r="E464" t="str">
            <v>新北市三重區中正北路189號2樓</v>
          </cell>
          <cell r="F464">
            <v>6100000</v>
          </cell>
          <cell r="G464">
            <v>206</v>
          </cell>
          <cell r="H464" t="str">
            <v>批發及零售業</v>
          </cell>
          <cell r="I464" t="str">
            <v/>
          </cell>
        </row>
        <row r="465">
          <cell r="C465" t="str">
            <v>台灣生益科技有限公司</v>
          </cell>
          <cell r="D465">
            <v>54547822</v>
          </cell>
          <cell r="E465" t="str">
            <v>桃園縣蘆竹鄉南崁路一段83號6樓之1</v>
          </cell>
          <cell r="F465">
            <v>10000000</v>
          </cell>
          <cell r="G465">
            <v>338</v>
          </cell>
          <cell r="H465" t="str">
            <v>批發及零售業</v>
          </cell>
          <cell r="I465" t="str">
            <v/>
          </cell>
        </row>
        <row r="466">
          <cell r="C466" t="str">
            <v>台灣歐菲光科技有限公司</v>
          </cell>
          <cell r="D466">
            <v>54663791</v>
          </cell>
          <cell r="E466" t="str">
            <v>臺北市內湖區瑞光路408號8樓、8樓之1、8樓之2 </v>
          </cell>
          <cell r="F466">
            <v>360000000</v>
          </cell>
          <cell r="G466">
            <v>11972</v>
          </cell>
          <cell r="H466" t="str">
            <v>電子零組件製造業</v>
          </cell>
          <cell r="I466" t="str">
            <v/>
          </cell>
        </row>
        <row r="467">
          <cell r="C467" t="str">
            <v>賽柏電子有限公司</v>
          </cell>
          <cell r="D467" t="str">
            <v>---</v>
          </cell>
          <cell r="E467" t="str">
            <v>---</v>
          </cell>
          <cell r="F467">
            <v>500000</v>
          </cell>
          <cell r="G467">
            <v>17</v>
          </cell>
          <cell r="H467" t="str">
            <v>批發及零售業</v>
          </cell>
          <cell r="I467" t="str">
            <v/>
          </cell>
        </row>
        <row r="468">
          <cell r="C468" t="str">
            <v>丞信有限公司</v>
          </cell>
          <cell r="D468" t="str">
            <v>---</v>
          </cell>
          <cell r="E468" t="str">
            <v>---</v>
          </cell>
          <cell r="F468">
            <v>12400000</v>
          </cell>
          <cell r="G468">
            <v>419</v>
          </cell>
          <cell r="H468" t="str">
            <v>批發及零售業</v>
          </cell>
          <cell r="I468" t="str">
            <v/>
          </cell>
        </row>
        <row r="469">
          <cell r="C469" t="str">
            <v>浦桑尼克科技股份有限公司</v>
          </cell>
          <cell r="D469">
            <v>54627310</v>
          </cell>
          <cell r="E469" t="str">
            <v>高雄市苓雅區英義街121巷3號8樓之2 </v>
          </cell>
          <cell r="F469">
            <v>500000</v>
          </cell>
          <cell r="G469">
            <v>17</v>
          </cell>
          <cell r="H469" t="str">
            <v>批發及零售業</v>
          </cell>
          <cell r="I469" t="str">
            <v/>
          </cell>
        </row>
        <row r="470">
          <cell r="C470" t="str">
            <v>璽寶來珠寶有限公司</v>
          </cell>
          <cell r="D470" t="str">
            <v>---</v>
          </cell>
          <cell r="E470" t="str">
            <v>---</v>
          </cell>
          <cell r="F470">
            <v>6000000</v>
          </cell>
          <cell r="G470">
            <v>203</v>
          </cell>
          <cell r="H470" t="str">
            <v>批發及零售業</v>
          </cell>
          <cell r="I470" t="str">
            <v/>
          </cell>
        </row>
        <row r="471">
          <cell r="C471" t="str">
            <v>裕景國際有限公司</v>
          </cell>
          <cell r="D471">
            <v>24532837</v>
          </cell>
          <cell r="E471" t="str">
            <v>臺北市中山區南京東路2段76號4樓</v>
          </cell>
          <cell r="F471">
            <v>6200000</v>
          </cell>
          <cell r="G471">
            <v>210</v>
          </cell>
          <cell r="H471" t="str">
            <v>批發及零售業</v>
          </cell>
          <cell r="I471" t="str">
            <v/>
          </cell>
        </row>
        <row r="472">
          <cell r="C472" t="str">
            <v>台灣紅星股份有限公司</v>
          </cell>
          <cell r="D472">
            <v>24766118</v>
          </cell>
          <cell r="E472" t="str">
            <v>臺北市大同區民生西路423巷27弄7號</v>
          </cell>
          <cell r="F472">
            <v>27500000</v>
          </cell>
          <cell r="G472">
            <v>929</v>
          </cell>
          <cell r="H472" t="str">
            <v>批發及零售業</v>
          </cell>
          <cell r="I472" t="str">
            <v/>
          </cell>
        </row>
        <row r="473">
          <cell r="C473" t="str">
            <v>智達康科技有限公司</v>
          </cell>
          <cell r="D473">
            <v>54797412</v>
          </cell>
          <cell r="E473" t="str">
            <v>新竹縣竹北市斗崙里博愛街18-1號</v>
          </cell>
          <cell r="F473">
            <v>5000000</v>
          </cell>
          <cell r="G473">
            <v>169</v>
          </cell>
          <cell r="H473" t="str">
            <v>機械設備製造業</v>
          </cell>
          <cell r="I473" t="str">
            <v/>
          </cell>
        </row>
        <row r="474">
          <cell r="C474" t="str">
            <v>台灣藍汛通信技術有限公司</v>
          </cell>
          <cell r="D474" t="str">
            <v>---</v>
          </cell>
          <cell r="E474" t="str">
            <v>---</v>
          </cell>
          <cell r="F474">
            <v>10000000</v>
          </cell>
          <cell r="G474">
            <v>338</v>
          </cell>
          <cell r="H474" t="str">
            <v>批發及零售業</v>
          </cell>
          <cell r="I474" t="str">
            <v/>
          </cell>
        </row>
        <row r="475">
          <cell r="C475" t="str">
            <v>台灣梯西愛爾電器股份有限公司</v>
          </cell>
          <cell r="D475">
            <v>54673714</v>
          </cell>
          <cell r="E475" t="str">
            <v>臺北市內湖區堤頂大道2段293號2樓</v>
          </cell>
          <cell r="F475">
            <v>100000000</v>
          </cell>
          <cell r="G475">
            <v>3380</v>
          </cell>
          <cell r="H475" t="str">
            <v>批發及零售業</v>
          </cell>
          <cell r="I475" t="str">
            <v/>
          </cell>
        </row>
        <row r="476">
          <cell r="C476" t="str">
            <v>昇科股份有限公司</v>
          </cell>
          <cell r="D476">
            <v>54342757</v>
          </cell>
          <cell r="E476" t="str">
            <v>臺北市大同區昌吉街26號1樓</v>
          </cell>
          <cell r="F476">
            <v>1800000</v>
          </cell>
          <cell r="G476">
            <v>60</v>
          </cell>
          <cell r="H476" t="str">
            <v>機械設備製造業</v>
          </cell>
          <cell r="I476" t="str">
            <v/>
          </cell>
        </row>
        <row r="477">
          <cell r="C477" t="str">
            <v>台蒙開發有限公司</v>
          </cell>
          <cell r="D477" t="str">
            <v>53762864</v>
          </cell>
          <cell r="E477" t="str">
            <v>臺北市中山區長安東路2段142號2樓之1</v>
          </cell>
          <cell r="F477">
            <v>6200000</v>
          </cell>
          <cell r="G477">
            <v>208</v>
          </cell>
          <cell r="H477" t="str">
            <v>會議服務業</v>
          </cell>
          <cell r="I477" t="str">
            <v/>
          </cell>
        </row>
        <row r="478">
          <cell r="C478" t="str">
            <v>基太科海有限公司</v>
          </cell>
          <cell r="D478" t="str">
            <v>54343735 </v>
          </cell>
          <cell r="E478" t="str">
            <v>臺北市中山區長安東路2段142號2樓之1</v>
          </cell>
          <cell r="F478">
            <v>6200000</v>
          </cell>
          <cell r="G478">
            <v>208</v>
          </cell>
          <cell r="H478" t="str">
            <v>會議服務業</v>
          </cell>
          <cell r="I478" t="str">
            <v/>
          </cell>
        </row>
        <row r="479">
          <cell r="C479" t="str">
            <v>成凱管理顧問股份有限公司</v>
          </cell>
          <cell r="D479" t="str">
            <v>53757052</v>
          </cell>
          <cell r="E479" t="str">
            <v>臺北市大安區仁愛路4段85號13樓</v>
          </cell>
          <cell r="F479">
            <v>38000000</v>
          </cell>
          <cell r="G479">
            <v>1275</v>
          </cell>
          <cell r="H479" t="str">
            <v>批發及零售業</v>
          </cell>
          <cell r="I479" t="str">
            <v/>
          </cell>
        </row>
        <row r="480">
          <cell r="C480" t="str">
            <v>企峰國際有限公司</v>
          </cell>
          <cell r="D480">
            <v>54668748</v>
          </cell>
          <cell r="E480" t="str">
            <v>臺北市大安區忠孝東路4段162號5樓之5 </v>
          </cell>
          <cell r="F480">
            <v>290000</v>
          </cell>
          <cell r="G480">
            <v>10</v>
          </cell>
          <cell r="H480" t="str">
            <v>批發及零售業</v>
          </cell>
          <cell r="I480" t="str">
            <v/>
          </cell>
        </row>
        <row r="481">
          <cell r="C481" t="str">
            <v>臺灣臻裕機電有限公司</v>
          </cell>
          <cell r="D481">
            <v>54680383</v>
          </cell>
          <cell r="E481" t="str">
            <v>臺北市松山區復興南路1段45號2樓之1</v>
          </cell>
          <cell r="F481">
            <v>500000</v>
          </cell>
          <cell r="G481">
            <v>17</v>
          </cell>
          <cell r="H481" t="str">
            <v>批發及零售業</v>
          </cell>
          <cell r="I481" t="str">
            <v/>
          </cell>
        </row>
        <row r="482">
          <cell r="C482" t="str">
            <v>協鑫太陽能科技有限公司</v>
          </cell>
          <cell r="D482">
            <v>54801886</v>
          </cell>
          <cell r="E482" t="str">
            <v>新竹縣竹北市鹿場里自強南路8號20樓之2</v>
          </cell>
          <cell r="F482">
            <v>48000000</v>
          </cell>
          <cell r="G482">
            <v>1610</v>
          </cell>
          <cell r="H482" t="str">
            <v>批發及零售業</v>
          </cell>
          <cell r="I482" t="str">
            <v/>
          </cell>
        </row>
        <row r="483">
          <cell r="C483" t="str">
            <v>香港商中通服國際股份有限公司</v>
          </cell>
          <cell r="D483">
            <v>54381174</v>
          </cell>
          <cell r="E483" t="str">
            <v>臺北市信義區松仁路36號11樓</v>
          </cell>
          <cell r="F483">
            <v>10000000</v>
          </cell>
          <cell r="G483">
            <v>335</v>
          </cell>
          <cell r="H483" t="str">
            <v>批發及零售業</v>
          </cell>
          <cell r="I483" t="str">
            <v/>
          </cell>
        </row>
        <row r="484">
          <cell r="C484" t="str">
            <v>台灣禾邦電子有限公司</v>
          </cell>
          <cell r="D484" t="str">
            <v>---</v>
          </cell>
          <cell r="E484" t="str">
            <v>---</v>
          </cell>
          <cell r="F484">
            <v>30000000</v>
          </cell>
          <cell r="G484">
            <v>1006</v>
          </cell>
          <cell r="H484" t="str">
            <v>電子零組件製造業</v>
          </cell>
          <cell r="I484" t="str">
            <v/>
          </cell>
        </row>
        <row r="485">
          <cell r="C485" t="str">
            <v>鈺芯科技有限公司</v>
          </cell>
          <cell r="D485" t="str">
            <v>53766720 </v>
          </cell>
          <cell r="E485" t="str">
            <v>臺北市信義區信義路4段415號4樓之3</v>
          </cell>
          <cell r="F485">
            <v>2500000</v>
          </cell>
          <cell r="G485">
            <v>83</v>
          </cell>
          <cell r="H485" t="str">
            <v>批發及零售業</v>
          </cell>
          <cell r="I485" t="str">
            <v/>
          </cell>
        </row>
        <row r="486">
          <cell r="C486" t="str">
            <v>邊城戶外用品有限公司</v>
          </cell>
          <cell r="D486" t="str">
            <v>53914089 </v>
          </cell>
          <cell r="E486" t="str">
            <v>臺北市中正區新生南路1段162號(1樓)</v>
          </cell>
          <cell r="F486">
            <v>15300000</v>
          </cell>
          <cell r="G486">
            <v>506</v>
          </cell>
          <cell r="H486" t="str">
            <v>批發及零售業</v>
          </cell>
          <cell r="I486" t="str">
            <v/>
          </cell>
        </row>
        <row r="487">
          <cell r="C487" t="str">
            <v>恆勁科技股份有限公司</v>
          </cell>
          <cell r="D487" t="str">
            <v>54350720 </v>
          </cell>
          <cell r="E487" t="str">
            <v>新竹縣湖口鄉中興村蘭州街180號</v>
          </cell>
          <cell r="F487">
            <v>48000000</v>
          </cell>
          <cell r="G487">
            <v>1586</v>
          </cell>
          <cell r="H487" t="str">
            <v>電子零組件製造業</v>
          </cell>
          <cell r="I487" t="str">
            <v/>
          </cell>
        </row>
        <row r="488">
          <cell r="C488" t="str">
            <v>台灣浩德能源股份有限公司</v>
          </cell>
          <cell r="D488">
            <v>54680314</v>
          </cell>
          <cell r="E488" t="str">
            <v>臺北市信義區松仁路89號16樓</v>
          </cell>
          <cell r="F488">
            <v>7000000</v>
          </cell>
          <cell r="G488">
            <v>231</v>
          </cell>
          <cell r="H488" t="str">
            <v>批發及零售業</v>
          </cell>
          <cell r="I488" t="str">
            <v>解散</v>
          </cell>
        </row>
        <row r="489">
          <cell r="C489" t="str">
            <v>眾鴻電子科技有限公司</v>
          </cell>
          <cell r="D489">
            <v>54792633</v>
          </cell>
          <cell r="E489" t="str">
            <v>新竹市東區綠水里光復路二段295號18樓之4</v>
          </cell>
          <cell r="F489">
            <v>6093000</v>
          </cell>
          <cell r="G489">
            <v>201</v>
          </cell>
          <cell r="H489" t="str">
            <v>批發及零售業</v>
          </cell>
          <cell r="I489" t="str">
            <v/>
          </cell>
        </row>
        <row r="490">
          <cell r="C490" t="str">
            <v>亞太聯合實業有限公司</v>
          </cell>
          <cell r="D490">
            <v>24547326</v>
          </cell>
          <cell r="E490" t="str">
            <v>臺北市信義區信義路5段7號32樓</v>
          </cell>
          <cell r="F490">
            <v>30000000</v>
          </cell>
          <cell r="G490">
            <v>991</v>
          </cell>
          <cell r="H490" t="str">
            <v>批發及零售業</v>
          </cell>
          <cell r="I490" t="str">
            <v/>
          </cell>
        </row>
        <row r="491">
          <cell r="C491" t="str">
            <v>台灣華偉塑膠股份有限公司</v>
          </cell>
          <cell r="D491">
            <v>24749619</v>
          </cell>
          <cell r="E491" t="str">
            <v>臺北市大安區基隆路2段112號7樓</v>
          </cell>
          <cell r="F491">
            <v>1000000</v>
          </cell>
          <cell r="G491">
            <v>33</v>
          </cell>
          <cell r="H491" t="str">
            <v>塑膠製品製造業</v>
          </cell>
          <cell r="I491" t="str">
            <v/>
          </cell>
        </row>
        <row r="492">
          <cell r="C492" t="str">
            <v>鑫億生技有限公司</v>
          </cell>
          <cell r="D492">
            <v>24569735</v>
          </cell>
          <cell r="E492" t="str">
            <v>臺北市信義區忠孝東路5段1-6號10樓</v>
          </cell>
          <cell r="F492">
            <v>1000000</v>
          </cell>
          <cell r="G492">
            <v>33</v>
          </cell>
          <cell r="H492" t="str">
            <v>批發及零售業</v>
          </cell>
          <cell r="I492" t="str">
            <v/>
          </cell>
        </row>
        <row r="493">
          <cell r="C493" t="str">
            <v>神米餐飲有限公司</v>
          </cell>
          <cell r="D493">
            <v>54704821</v>
          </cell>
          <cell r="E493" t="str">
            <v>新北市樹林區柑園里學林路73號4樓</v>
          </cell>
          <cell r="F493">
            <v>10000000</v>
          </cell>
          <cell r="G493">
            <v>330</v>
          </cell>
          <cell r="H493" t="str">
            <v>餐飲業</v>
          </cell>
          <cell r="I493" t="str">
            <v/>
          </cell>
        </row>
        <row r="494">
          <cell r="C494" t="str">
            <v>台灣斯麥特實業有限公司</v>
          </cell>
          <cell r="D494">
            <v>24785396</v>
          </cell>
          <cell r="E494" t="str">
            <v>臺北市大安區敦化南路2段97號2樓</v>
          </cell>
          <cell r="F494">
            <v>15000000</v>
          </cell>
          <cell r="G494">
            <v>496</v>
          </cell>
          <cell r="H494" t="str">
            <v>批發及零售業</v>
          </cell>
          <cell r="I494" t="str">
            <v/>
          </cell>
        </row>
        <row r="495">
          <cell r="C495" t="str">
            <v>安邦國際有限公司</v>
          </cell>
          <cell r="D495">
            <v>24546516</v>
          </cell>
          <cell r="E495" t="str">
            <v>臺北市大同區承德路1段35號10樓之2</v>
          </cell>
          <cell r="F495">
            <v>10000000</v>
          </cell>
          <cell r="G495">
            <v>330</v>
          </cell>
          <cell r="H495" t="str">
            <v>批發及零售業</v>
          </cell>
          <cell r="I495" t="str">
            <v/>
          </cell>
        </row>
        <row r="496">
          <cell r="C496" t="str">
            <v>網是科技有限公司</v>
          </cell>
          <cell r="D496">
            <v>54704527</v>
          </cell>
          <cell r="E496" t="str">
            <v>新北市新店區北新路1段89號3樓之1</v>
          </cell>
          <cell r="F496">
            <v>9000000</v>
          </cell>
          <cell r="G496">
            <v>297</v>
          </cell>
          <cell r="H496" t="str">
            <v>批發及零售業</v>
          </cell>
          <cell r="I496" t="str">
            <v/>
          </cell>
        </row>
        <row r="497">
          <cell r="C497" t="str">
            <v>鈺創合成有限公司</v>
          </cell>
          <cell r="D497">
            <v>24558343</v>
          </cell>
          <cell r="E497" t="str">
            <v>臺北市信義區基隆路1段155號8樓之8</v>
          </cell>
          <cell r="F497">
            <v>500000</v>
          </cell>
          <cell r="G497">
            <v>16</v>
          </cell>
          <cell r="H497" t="str">
            <v>批發及零售業</v>
          </cell>
          <cell r="I497" t="str">
            <v/>
          </cell>
        </row>
        <row r="498">
          <cell r="C498" t="str">
            <v>台光光電股份有限公司</v>
          </cell>
          <cell r="D498" t="str">
            <v>54112586 </v>
          </cell>
          <cell r="E498" t="str">
            <v>基隆市七堵區工建南路2號</v>
          </cell>
          <cell r="F498">
            <v>6300000</v>
          </cell>
          <cell r="G498">
            <v>207</v>
          </cell>
          <cell r="H498" t="str">
            <v>批發及零售業</v>
          </cell>
          <cell r="I498" t="str">
            <v/>
          </cell>
        </row>
        <row r="499">
          <cell r="C499" t="str">
            <v>卓駿有限公司</v>
          </cell>
          <cell r="D499" t="str">
            <v>54679230 </v>
          </cell>
          <cell r="E499" t="str">
            <v>臺北市松山區南京東路4段120巷9弄30號1樓</v>
          </cell>
          <cell r="F499">
            <v>6500000</v>
          </cell>
          <cell r="G499">
            <v>214</v>
          </cell>
          <cell r="H499" t="str">
            <v>餐飲業</v>
          </cell>
          <cell r="I499" t="str">
            <v/>
          </cell>
        </row>
        <row r="500">
          <cell r="C500" t="str">
            <v>珍的國際有限公司</v>
          </cell>
          <cell r="D500" t="str">
            <v>13084241</v>
          </cell>
          <cell r="E500" t="str">
            <v>臺北市松山區光復北路11巷44號7樓</v>
          </cell>
          <cell r="F500">
            <v>15000000</v>
          </cell>
          <cell r="G500">
            <v>494</v>
          </cell>
          <cell r="H500" t="str">
            <v>批發及零售業</v>
          </cell>
          <cell r="I500" t="str">
            <v/>
          </cell>
        </row>
        <row r="501">
          <cell r="C501" t="str">
            <v>雲露有限公司</v>
          </cell>
          <cell r="D501">
            <v>54717059</v>
          </cell>
          <cell r="E501" t="str">
            <v>新北市瑞芳區逢甲路343號之16</v>
          </cell>
          <cell r="F501">
            <v>6100000</v>
          </cell>
          <cell r="G501">
            <v>201</v>
          </cell>
          <cell r="H501" t="str">
            <v>批發及零售業</v>
          </cell>
          <cell r="I501" t="str">
            <v/>
          </cell>
        </row>
        <row r="502">
          <cell r="C502" t="str">
            <v>沃思坦醫療器械有限公司</v>
          </cell>
          <cell r="D502">
            <v>54718162</v>
          </cell>
          <cell r="E502" t="str">
            <v>新北市三重區重新路5段609巷20號6樓之2 </v>
          </cell>
          <cell r="F502">
            <v>6010000</v>
          </cell>
          <cell r="G502">
            <v>198</v>
          </cell>
          <cell r="H502" t="str">
            <v>批發及零售業</v>
          </cell>
          <cell r="I502" t="str">
            <v/>
          </cell>
        </row>
        <row r="503">
          <cell r="C503" t="str">
            <v>福聯有限公司</v>
          </cell>
          <cell r="D503">
            <v>24538522</v>
          </cell>
          <cell r="E503" t="str">
            <v>臺北市大安區忠孝東路4段325號12樓</v>
          </cell>
          <cell r="F503">
            <v>3000000</v>
          </cell>
          <cell r="G503">
            <v>99</v>
          </cell>
          <cell r="H503" t="str">
            <v>批發及零售業</v>
          </cell>
          <cell r="I503" t="str">
            <v/>
          </cell>
        </row>
        <row r="504">
          <cell r="C504" t="str">
            <v>香港商芯邦微電子有限公司</v>
          </cell>
          <cell r="D504" t="str">
            <v>54377988</v>
          </cell>
          <cell r="E504" t="str">
            <v>新竹縣竹北市嘉豐十一路2段15號4樓</v>
          </cell>
          <cell r="F504">
            <v>10000000</v>
          </cell>
          <cell r="G504">
            <v>329</v>
          </cell>
          <cell r="H504" t="str">
            <v>批發及零售業</v>
          </cell>
          <cell r="I504" t="str">
            <v/>
          </cell>
        </row>
        <row r="505">
          <cell r="C505" t="str">
            <v>銳玩遊戲有限公司</v>
          </cell>
          <cell r="D505">
            <v>24558619</v>
          </cell>
          <cell r="E505" t="str">
            <v>臺北市信義區基隆路1段200號6樓</v>
          </cell>
          <cell r="F505">
            <v>5000000</v>
          </cell>
          <cell r="G505">
            <v>165</v>
          </cell>
          <cell r="H505" t="str">
            <v>批發及零售業</v>
          </cell>
          <cell r="I505" t="str">
            <v/>
          </cell>
        </row>
        <row r="506">
          <cell r="C506" t="str">
            <v>大師藏國際有限公司</v>
          </cell>
          <cell r="D506">
            <v>24842523</v>
          </cell>
          <cell r="E506" t="str">
            <v>臺中市北屯區仁美里崇仁街13號2樓</v>
          </cell>
          <cell r="F506">
            <v>6000000</v>
          </cell>
          <cell r="G506">
            <v>197</v>
          </cell>
          <cell r="H506" t="str">
            <v>批發及零售業</v>
          </cell>
        </row>
        <row r="507">
          <cell r="C507" t="str">
            <v>台灣永信長榮有限公司</v>
          </cell>
          <cell r="D507" t="str">
            <v>---</v>
          </cell>
          <cell r="E507" t="str">
            <v>---</v>
          </cell>
          <cell r="F507">
            <v>6000000</v>
          </cell>
          <cell r="G507">
            <v>197</v>
          </cell>
          <cell r="H507" t="str">
            <v>批發及零售業</v>
          </cell>
          <cell r="I507" t="str">
            <v/>
          </cell>
        </row>
        <row r="508">
          <cell r="C508" t="str">
            <v>銀泰技術股份有限公司</v>
          </cell>
          <cell r="D508" t="str">
            <v>54285411</v>
          </cell>
          <cell r="E508" t="str">
            <v>新北市林口區文化三路1段249巷59號</v>
          </cell>
          <cell r="F508">
            <v>1080000</v>
          </cell>
          <cell r="G508">
            <v>35</v>
          </cell>
          <cell r="H508" t="str">
            <v>批發及零售業</v>
          </cell>
          <cell r="I508" t="str">
            <v/>
          </cell>
        </row>
        <row r="509">
          <cell r="C509" t="str">
            <v>台灣卓多資國際貿易有限公司</v>
          </cell>
          <cell r="D509" t="str">
            <v>54185659</v>
          </cell>
          <cell r="E509" t="str">
            <v>臺北市內湖區民權東路6段56巷33號</v>
          </cell>
          <cell r="F509">
            <v>1000000</v>
          </cell>
          <cell r="G509">
            <v>32</v>
          </cell>
          <cell r="H509" t="str">
            <v>批發及零售業</v>
          </cell>
          <cell r="I509" t="str">
            <v/>
          </cell>
        </row>
        <row r="510">
          <cell r="C510" t="str">
            <v>台灣望月潭食品有限公司</v>
          </cell>
          <cell r="D510" t="str">
            <v>---</v>
          </cell>
          <cell r="E510" t="str">
            <v>---</v>
          </cell>
          <cell r="F510">
            <v>1000000</v>
          </cell>
          <cell r="G510">
            <v>33</v>
          </cell>
          <cell r="H510" t="str">
            <v>批發及零售業</v>
          </cell>
          <cell r="I510" t="str">
            <v/>
          </cell>
        </row>
        <row r="511">
          <cell r="C511" t="str">
            <v>德森精品事業有限公司</v>
          </cell>
          <cell r="D511">
            <v>54804336</v>
          </cell>
          <cell r="E511" t="str">
            <v>新竹縣竹北市十興里文忠路131號1樓</v>
          </cell>
          <cell r="F511">
            <v>600000</v>
          </cell>
          <cell r="G511">
            <v>20</v>
          </cell>
          <cell r="H511" t="str">
            <v>批發及零售業</v>
          </cell>
          <cell r="I511" t="str">
            <v/>
          </cell>
        </row>
        <row r="512">
          <cell r="C512" t="str">
            <v>江東國際貿易有限公司</v>
          </cell>
          <cell r="D512">
            <v>24536833</v>
          </cell>
          <cell r="E512" t="str">
            <v>臺北市大同區赤峰街77巷21號2樓</v>
          </cell>
          <cell r="F512">
            <v>490000</v>
          </cell>
          <cell r="G512">
            <v>16</v>
          </cell>
          <cell r="H512" t="str">
            <v>批發及零售業</v>
          </cell>
          <cell r="I512" t="str">
            <v/>
          </cell>
        </row>
        <row r="513">
          <cell r="C513" t="str">
            <v>台灣溪寶之家有限公司</v>
          </cell>
          <cell r="D513">
            <v>54762265</v>
          </cell>
          <cell r="E513" t="str">
            <v>臺中市太平區仔坑路35號1樓</v>
          </cell>
          <cell r="F513">
            <v>1000000</v>
          </cell>
          <cell r="G513">
            <v>33</v>
          </cell>
          <cell r="H513" t="str">
            <v>批發及零售業</v>
          </cell>
          <cell r="I513" t="str">
            <v/>
          </cell>
        </row>
        <row r="514">
          <cell r="C514" t="str">
            <v>同裕科技實業有限公司</v>
          </cell>
          <cell r="D514">
            <v>24690096</v>
          </cell>
          <cell r="E514" t="str">
            <v>新北市中和區平河里建八路2號10樓之7</v>
          </cell>
          <cell r="F514">
            <v>3000000</v>
          </cell>
          <cell r="G514">
            <v>99</v>
          </cell>
          <cell r="H514" t="str">
            <v>批發及零售業</v>
          </cell>
          <cell r="I514" t="str">
            <v/>
          </cell>
        </row>
        <row r="515">
          <cell r="C515" t="str">
            <v>台恒益有限公司</v>
          </cell>
          <cell r="D515">
            <v>24557111</v>
          </cell>
          <cell r="E515" t="str">
            <v>臺北市中正區延平南路83號</v>
          </cell>
          <cell r="F515">
            <v>6100000</v>
          </cell>
          <cell r="G515">
            <v>200</v>
          </cell>
          <cell r="H515" t="str">
            <v>批發及零售業</v>
          </cell>
          <cell r="I515" t="str">
            <v/>
          </cell>
        </row>
        <row r="516">
          <cell r="C516" t="str">
            <v>台灣意豐生物科技股份有限公司</v>
          </cell>
          <cell r="D516" t="str">
            <v>54101883</v>
          </cell>
          <cell r="E516" t="str">
            <v>苗栗縣頭份鎮珊湖里11鄰中正三路217號1樓</v>
          </cell>
          <cell r="F516">
            <v>5188800</v>
          </cell>
          <cell r="G516">
            <v>170</v>
          </cell>
          <cell r="H516" t="str">
            <v>批發及零售業</v>
          </cell>
          <cell r="I516" t="str">
            <v/>
          </cell>
        </row>
        <row r="517">
          <cell r="C517" t="str">
            <v>台灣菲格科技發展有限公司</v>
          </cell>
          <cell r="D517">
            <v>24570682</v>
          </cell>
          <cell r="E517" t="str">
            <v>臺北市內湖區石潭路27號5樓之3</v>
          </cell>
          <cell r="F517">
            <v>50000000</v>
          </cell>
          <cell r="G517">
            <v>1642</v>
          </cell>
          <cell r="H517" t="str">
            <v>批發及零售業</v>
          </cell>
          <cell r="I517" t="str">
            <v/>
          </cell>
        </row>
        <row r="518">
          <cell r="C518" t="str">
            <v>力堅國際有限公司</v>
          </cell>
          <cell r="D518">
            <v>24545158</v>
          </cell>
          <cell r="E518" t="str">
            <v>臺北市中山區南京東路2段137號14樓</v>
          </cell>
          <cell r="F518">
            <v>6000000</v>
          </cell>
          <cell r="G518">
            <v>197</v>
          </cell>
          <cell r="H518" t="str">
            <v>批發及零售業</v>
          </cell>
          <cell r="I518" t="str">
            <v/>
          </cell>
        </row>
        <row r="519">
          <cell r="C519" t="str">
            <v>億城國際開發股份有限公司</v>
          </cell>
          <cell r="D519" t="str">
            <v>53549196</v>
          </cell>
          <cell r="E519" t="str">
            <v>新北市中和區中正路736號17樓之4</v>
          </cell>
          <cell r="F519">
            <v>1331360000</v>
          </cell>
          <cell r="G519">
            <v>43986</v>
          </cell>
          <cell r="H519" t="str">
            <v>批發及零售業</v>
          </cell>
          <cell r="I519" t="str">
            <v/>
          </cell>
        </row>
        <row r="520">
          <cell r="C520" t="str">
            <v>台灣詠銘國際有限公司</v>
          </cell>
          <cell r="D520">
            <v>24565750</v>
          </cell>
          <cell r="E520" t="str">
            <v>臺北市中山區南京東路2段137號14樓</v>
          </cell>
          <cell r="F520">
            <v>10200000</v>
          </cell>
          <cell r="G520">
            <v>337</v>
          </cell>
          <cell r="H520" t="str">
            <v>批發及零售業</v>
          </cell>
          <cell r="I520" t="str">
            <v/>
          </cell>
        </row>
        <row r="521">
          <cell r="C521" t="str">
            <v>賽川機電股份有限公司</v>
          </cell>
          <cell r="D521">
            <v>54766564</v>
          </cell>
          <cell r="E521" t="str">
            <v>臺中市南屯區寶山里工業區二十二路26號</v>
          </cell>
          <cell r="F521">
            <v>25000000</v>
          </cell>
          <cell r="G521">
            <v>826</v>
          </cell>
          <cell r="H521" t="str">
            <v>機械設備製造業</v>
          </cell>
          <cell r="I521" t="str">
            <v/>
          </cell>
        </row>
        <row r="522">
          <cell r="C522" t="str">
            <v>南緯實業股份有限公司</v>
          </cell>
          <cell r="D522" t="str">
            <v>69559487</v>
          </cell>
          <cell r="E522" t="str">
            <v>臺南市仁德區義林路126號</v>
          </cell>
          <cell r="F522">
            <v>538271232</v>
          </cell>
          <cell r="G522">
            <v>17784</v>
          </cell>
          <cell r="H522" t="str">
            <v>紡織業</v>
          </cell>
          <cell r="I522" t="str">
            <v/>
          </cell>
        </row>
        <row r="523">
          <cell r="C523" t="str">
            <v>宏利汽車部件股份有限公司</v>
          </cell>
          <cell r="D523" t="str">
            <v>54614315</v>
          </cell>
          <cell r="E523" t="str">
            <v>高雄市前鎮區成功二路88號28樓</v>
          </cell>
          <cell r="F523">
            <v>380000000</v>
          </cell>
          <cell r="G523">
            <v>12555</v>
          </cell>
          <cell r="H523" t="str">
            <v>金屬製品製造業</v>
          </cell>
          <cell r="I523" t="str">
            <v/>
          </cell>
        </row>
        <row r="524">
          <cell r="C524" t="str">
            <v>廣東威創視訊科技股份有限公司</v>
          </cell>
          <cell r="D524">
            <v>54384117</v>
          </cell>
          <cell r="E524" t="str">
            <v>新竹縣竹北市隘口里復興二路229號11樓之1</v>
          </cell>
          <cell r="F524">
            <v>6000000</v>
          </cell>
          <cell r="G524">
            <v>198</v>
          </cell>
          <cell r="H524" t="str">
            <v>電腦、電子產品及光學製品製造業</v>
          </cell>
          <cell r="I524" t="str">
            <v>撤回認許</v>
          </cell>
        </row>
        <row r="525">
          <cell r="C525" t="str">
            <v>英屬維京群島商米庫材料有限公司</v>
          </cell>
          <cell r="D525">
            <v>54397106</v>
          </cell>
          <cell r="E525" t="str">
            <v>臺南市中西區西門路1段703巷16號3樓之3</v>
          </cell>
          <cell r="F525">
            <v>10000000</v>
          </cell>
          <cell r="G525">
            <v>330</v>
          </cell>
          <cell r="H525" t="str">
            <v>塑膠製品製造業</v>
          </cell>
          <cell r="I525" t="str">
            <v/>
          </cell>
        </row>
        <row r="526">
          <cell r="C526" t="str">
            <v>香港商智多芯科技有限公司</v>
          </cell>
          <cell r="D526">
            <v>54382650</v>
          </cell>
          <cell r="E526" t="str">
            <v>臺北市信義區基隆路1段155號13樓之5</v>
          </cell>
          <cell r="F526">
            <v>1500000</v>
          </cell>
          <cell r="G526">
            <v>50</v>
          </cell>
          <cell r="H526" t="str">
            <v>技術檢測及分析服務業</v>
          </cell>
          <cell r="I526" t="str">
            <v/>
          </cell>
        </row>
        <row r="527">
          <cell r="C527" t="str">
            <v>霳昇科技股份有限公司</v>
          </cell>
          <cell r="D527" t="str">
            <v>13112295</v>
          </cell>
          <cell r="E527" t="str">
            <v>臺北市內湖區瑞光路411號6樓</v>
          </cell>
          <cell r="F527">
            <v>9000000</v>
          </cell>
          <cell r="G527">
            <v>298</v>
          </cell>
          <cell r="H527" t="str">
            <v>批發及零售業</v>
          </cell>
          <cell r="I527" t="str">
            <v/>
          </cell>
        </row>
        <row r="528">
          <cell r="C528" t="str">
            <v>鶴京企業股份有限公司</v>
          </cell>
          <cell r="D528" t="str">
            <v>  54643873</v>
          </cell>
          <cell r="E528" t="str">
            <v>臺北市中山區吉林路99號3樓</v>
          </cell>
          <cell r="F528">
            <v>247747500</v>
          </cell>
          <cell r="G528">
            <v>8210</v>
          </cell>
          <cell r="H528" t="str">
            <v>廢棄物清除、處理及資源回收業</v>
          </cell>
          <cell r="I528" t="str">
            <v/>
          </cell>
        </row>
        <row r="529">
          <cell r="C529" t="str">
            <v>台灣錦呈國際有限公司</v>
          </cell>
          <cell r="D529" t="str">
            <v>  54818303</v>
          </cell>
          <cell r="E529" t="str">
            <v>南投縣南投市永豐里工業北五路4號</v>
          </cell>
          <cell r="F529">
            <v>10000000</v>
          </cell>
          <cell r="G529">
            <v>331</v>
          </cell>
          <cell r="H529" t="str">
            <v>批發及零售業</v>
          </cell>
          <cell r="I529" t="str">
            <v/>
          </cell>
        </row>
        <row r="530">
          <cell r="C530" t="str">
            <v>台灣普聯研發有限公司</v>
          </cell>
          <cell r="D530">
            <v>24624147</v>
          </cell>
          <cell r="E530" t="str">
            <v>新竹市北區水田里東大路二段83號3樓之7</v>
          </cell>
          <cell r="F530">
            <v>10500000</v>
          </cell>
          <cell r="G530">
            <v>348</v>
          </cell>
          <cell r="H530" t="str">
            <v>批發及零售業</v>
          </cell>
          <cell r="I530" t="str">
            <v/>
          </cell>
        </row>
        <row r="531">
          <cell r="C531" t="str">
            <v>台灣龍湘國際有限公司</v>
          </cell>
          <cell r="D531" t="str">
            <v>24775622</v>
          </cell>
          <cell r="E531" t="str">
            <v>臺北市信義區基隆路1段333號19樓</v>
          </cell>
          <cell r="F531">
            <v>20000000</v>
          </cell>
          <cell r="G531">
            <v>66</v>
          </cell>
          <cell r="H531" t="str">
            <v>批發及零售業</v>
          </cell>
          <cell r="I531" t="str">
            <v/>
          </cell>
        </row>
        <row r="532">
          <cell r="C532" t="str">
            <v>弘鶴有限公司</v>
          </cell>
          <cell r="D532" t="str">
            <v>24752965</v>
          </cell>
          <cell r="E532" t="str">
            <v>臺北市中山區南京東路2段76號4樓</v>
          </cell>
          <cell r="F532">
            <v>18300000</v>
          </cell>
          <cell r="G532">
            <v>606</v>
          </cell>
          <cell r="H532" t="str">
            <v>批發及零售業</v>
          </cell>
          <cell r="I532" t="str">
            <v/>
          </cell>
        </row>
        <row r="533">
          <cell r="C533" t="str">
            <v>海泉匯有限公司</v>
          </cell>
          <cell r="D533" t="str">
            <v>---</v>
          </cell>
          <cell r="E533" t="str">
            <v>---</v>
          </cell>
          <cell r="F533">
            <v>6000000</v>
          </cell>
          <cell r="G533">
            <v>199</v>
          </cell>
          <cell r="H533" t="str">
            <v>批發及零售業</v>
          </cell>
          <cell r="I533" t="str">
            <v/>
          </cell>
        </row>
        <row r="534">
          <cell r="C534" t="str">
            <v>大陸商上海吉祥航空股份有限公司</v>
          </cell>
          <cell r="D534" t="str">
            <v>54386121</v>
          </cell>
          <cell r="E534" t="str">
            <v>臺北市松山區民生東路3段132號4樓</v>
          </cell>
          <cell r="F534">
            <v>2000000</v>
          </cell>
          <cell r="G534">
            <v>66</v>
          </cell>
          <cell r="H534" t="str">
            <v>運輸及倉儲業</v>
          </cell>
          <cell r="I534" t="str">
            <v/>
          </cell>
        </row>
        <row r="535">
          <cell r="C535" t="str">
            <v>隆佑興業股份有限公司</v>
          </cell>
          <cell r="D535" t="str">
            <v>89419128</v>
          </cell>
          <cell r="E535" t="str">
            <v>臺南市仁德區保安里開發七路5號</v>
          </cell>
          <cell r="F535">
            <v>80982300</v>
          </cell>
          <cell r="G535">
            <v>2696</v>
          </cell>
          <cell r="H535" t="str">
            <v>批發及零售業</v>
          </cell>
          <cell r="I535" t="str">
            <v/>
          </cell>
        </row>
        <row r="536">
          <cell r="C536" t="str">
            <v>台灣新明亞電子科技有限公司</v>
          </cell>
          <cell r="D536" t="str">
            <v>---</v>
          </cell>
          <cell r="E536" t="str">
            <v>---</v>
          </cell>
          <cell r="F536">
            <v>6000000</v>
          </cell>
          <cell r="G536">
            <v>200</v>
          </cell>
          <cell r="H536" t="str">
            <v>批發及零售業</v>
          </cell>
          <cell r="I536" t="str">
            <v/>
          </cell>
        </row>
        <row r="537">
          <cell r="C537" t="str">
            <v>台灣永和食品有限公司</v>
          </cell>
          <cell r="D537">
            <v>24938180</v>
          </cell>
          <cell r="E537" t="str">
            <v>臺北市內湖區陽光街321巷26號5樓之15</v>
          </cell>
          <cell r="F537">
            <v>6400000</v>
          </cell>
          <cell r="G537">
            <v>213</v>
          </cell>
          <cell r="H537" t="str">
            <v>餐飲業</v>
          </cell>
          <cell r="I537" t="str">
            <v/>
          </cell>
        </row>
        <row r="538">
          <cell r="C538" t="str">
            <v>旭昇利貿易有限公司</v>
          </cell>
          <cell r="D538">
            <v>24758813</v>
          </cell>
          <cell r="E538" t="str">
            <v>臺北市中山區遼寧街201巷26號</v>
          </cell>
          <cell r="F538">
            <v>500000</v>
          </cell>
          <cell r="G538">
            <v>17</v>
          </cell>
          <cell r="H538" t="str">
            <v>批發及零售業</v>
          </cell>
          <cell r="I538" t="str">
            <v/>
          </cell>
        </row>
        <row r="539">
          <cell r="C539" t="str">
            <v>德驛國際股份有限公司</v>
          </cell>
          <cell r="D539" t="str">
            <v>---</v>
          </cell>
          <cell r="E539" t="str">
            <v>---</v>
          </cell>
          <cell r="F539">
            <v>22500000</v>
          </cell>
          <cell r="G539">
            <v>749</v>
          </cell>
          <cell r="H539" t="str">
            <v>批發及零售業</v>
          </cell>
          <cell r="I539" t="str">
            <v/>
          </cell>
        </row>
        <row r="540">
          <cell r="C540" t="str">
            <v>驫喆國際股份有限公司</v>
          </cell>
          <cell r="D540">
            <v>24740510</v>
          </cell>
          <cell r="E540" t="str">
            <v>臺北市中正區莒光路47號1樓</v>
          </cell>
          <cell r="F540">
            <v>400000</v>
          </cell>
          <cell r="G540">
            <v>13</v>
          </cell>
          <cell r="H540" t="str">
            <v>批發及零售業</v>
          </cell>
          <cell r="I540" t="str">
            <v/>
          </cell>
        </row>
        <row r="541">
          <cell r="C541" t="str">
            <v>臺灣金鑫國際實業有限公司</v>
          </cell>
          <cell r="D541">
            <v>24569307</v>
          </cell>
          <cell r="E541" t="str">
            <v>臺北市中山區南京東路2段137號14樓</v>
          </cell>
          <cell r="F541">
            <v>6000000</v>
          </cell>
          <cell r="G541">
            <v>200</v>
          </cell>
          <cell r="H541" t="str">
            <v>批發及零售業</v>
          </cell>
          <cell r="I541" t="str">
            <v/>
          </cell>
        </row>
        <row r="542">
          <cell r="C542" t="str">
            <v>台北合迪汽車有限公司</v>
          </cell>
          <cell r="D542" t="str">
            <v>24323698</v>
          </cell>
          <cell r="E542" t="str">
            <v>臺北市大同區民權西路123號</v>
          </cell>
          <cell r="F542">
            <v>4</v>
          </cell>
          <cell r="G542">
            <v>0</v>
          </cell>
          <cell r="H542" t="str">
            <v>批發及零售業</v>
          </cell>
          <cell r="I542" t="str">
            <v/>
          </cell>
        </row>
        <row r="543">
          <cell r="C543" t="str">
            <v>台灣暢星科技股份有限公司</v>
          </cell>
          <cell r="D543" t="str">
            <v>54308224</v>
          </cell>
          <cell r="E543" t="str">
            <v>新北市中和區板南路667號及669號16樓</v>
          </cell>
          <cell r="F543">
            <v>5380000</v>
          </cell>
          <cell r="G543">
            <v>179</v>
          </cell>
          <cell r="H543" t="str">
            <v>批發及零售業</v>
          </cell>
          <cell r="I543" t="str">
            <v/>
          </cell>
        </row>
        <row r="544">
          <cell r="C544" t="str">
            <v>水世紀清潔有限公司</v>
          </cell>
          <cell r="D544" t="str">
            <v>54647809 </v>
          </cell>
          <cell r="E544" t="str">
            <v>臺北市信義區信義路4段279號8樓</v>
          </cell>
          <cell r="F544">
            <v>10000</v>
          </cell>
          <cell r="G544">
            <v>0</v>
          </cell>
          <cell r="H544" t="str">
            <v>廢污水處理業</v>
          </cell>
          <cell r="I544" t="str">
            <v/>
          </cell>
        </row>
        <row r="545">
          <cell r="C545" t="str">
            <v>台灣精工鴻業工業有限公司</v>
          </cell>
          <cell r="D545" t="str">
            <v>---</v>
          </cell>
          <cell r="E545" t="str">
            <v>---</v>
          </cell>
          <cell r="F545">
            <v>6300000</v>
          </cell>
          <cell r="G545">
            <v>210</v>
          </cell>
          <cell r="H545" t="str">
            <v>批發及零售業</v>
          </cell>
          <cell r="I545" t="str">
            <v/>
          </cell>
        </row>
        <row r="546">
          <cell r="C546" t="str">
            <v>台灣惠科科技有限公司</v>
          </cell>
          <cell r="D546">
            <v>24747231</v>
          </cell>
          <cell r="E546" t="str">
            <v>臺北市內湖區洲子街183號3樓</v>
          </cell>
          <cell r="F546">
            <v>6500000</v>
          </cell>
          <cell r="G546">
            <v>216</v>
          </cell>
          <cell r="H546" t="str">
            <v>批發及零售業</v>
          </cell>
          <cell r="I546" t="str">
            <v/>
          </cell>
        </row>
        <row r="547">
          <cell r="C547" t="str">
            <v>台灣千鴻元有限公司</v>
          </cell>
          <cell r="D547">
            <v>24755040</v>
          </cell>
          <cell r="E547" t="str">
            <v>臺北市大安區敦化南路2段207號16樓</v>
          </cell>
          <cell r="F547">
            <v>500000</v>
          </cell>
          <cell r="G547">
            <v>17</v>
          </cell>
          <cell r="H547" t="str">
            <v>批發及零售業</v>
          </cell>
          <cell r="I547" t="str">
            <v/>
          </cell>
        </row>
        <row r="548">
          <cell r="C548" t="str">
            <v>台灣和草小屋化妝品有限公司</v>
          </cell>
          <cell r="D548">
            <v>24570579</v>
          </cell>
          <cell r="E548" t="str">
            <v>臺北市信義區基隆路1段149號4樓之8</v>
          </cell>
          <cell r="F548">
            <v>450000</v>
          </cell>
          <cell r="G548">
            <v>15</v>
          </cell>
          <cell r="H548" t="str">
            <v>批發及零售業</v>
          </cell>
          <cell r="I548" t="str">
            <v/>
          </cell>
        </row>
        <row r="549">
          <cell r="C549" t="str">
            <v>英屬維京群島商創高技術有限公司</v>
          </cell>
          <cell r="D549">
            <v>54386614</v>
          </cell>
          <cell r="E549" t="str">
            <v>臺北市松山區南京東路5段188號6樓之5</v>
          </cell>
          <cell r="F549">
            <v>150000</v>
          </cell>
          <cell r="G549">
            <v>5</v>
          </cell>
          <cell r="H549" t="str">
            <v>批發及零售業</v>
          </cell>
          <cell r="I549" t="str">
            <v/>
          </cell>
        </row>
        <row r="550">
          <cell r="C550" t="str">
            <v>薩摩亞商新茂環球有限公司</v>
          </cell>
          <cell r="D550">
            <v>54386488</v>
          </cell>
          <cell r="E550" t="str">
            <v>臺北市內湖區行善路56號4樓之3</v>
          </cell>
          <cell r="F550">
            <v>36000000</v>
          </cell>
          <cell r="G550">
            <v>1198</v>
          </cell>
          <cell r="H550" t="str">
            <v>批發及零售業</v>
          </cell>
          <cell r="I550" t="str">
            <v/>
          </cell>
        </row>
        <row r="551">
          <cell r="C551" t="str">
            <v>德朗醫療器材有限公司</v>
          </cell>
          <cell r="D551" t="str">
            <v>25008922</v>
          </cell>
          <cell r="E551" t="str">
            <v>新北市新店區安祥路147巷51號11樓</v>
          </cell>
          <cell r="F551">
            <v>250000</v>
          </cell>
          <cell r="G551">
            <v>8</v>
          </cell>
          <cell r="H551" t="str">
            <v>批發及零售業</v>
          </cell>
          <cell r="I551" t="str">
            <v/>
          </cell>
        </row>
        <row r="552">
          <cell r="C552" t="str">
            <v>安達興科技有限公司</v>
          </cell>
          <cell r="D552" t="str">
            <v>---</v>
          </cell>
          <cell r="E552" t="str">
            <v>---</v>
          </cell>
          <cell r="F552">
            <v>12000000</v>
          </cell>
          <cell r="G552">
            <v>400</v>
          </cell>
          <cell r="H552" t="str">
            <v>機械設備製造業</v>
          </cell>
          <cell r="I552" t="str">
            <v/>
          </cell>
        </row>
        <row r="553">
          <cell r="C553" t="str">
            <v>楷通有限公司</v>
          </cell>
          <cell r="D553">
            <v>24839219</v>
          </cell>
          <cell r="E553" t="str">
            <v>臺中市中區民族路94號1樓</v>
          </cell>
          <cell r="F553">
            <v>7000000</v>
          </cell>
          <cell r="G553">
            <v>233</v>
          </cell>
          <cell r="H553" t="str">
            <v>批發及零售業</v>
          </cell>
          <cell r="I553" t="str">
            <v/>
          </cell>
        </row>
        <row r="554">
          <cell r="C554" t="str">
            <v>唐榮車輛科技股份有限公司</v>
          </cell>
          <cell r="D554" t="str">
            <v>79953001</v>
          </cell>
          <cell r="E554" t="str">
            <v>臺北市松山區敦化北路307號3樓</v>
          </cell>
          <cell r="F554">
            <v>48000000</v>
          </cell>
          <cell r="G554">
            <v>1550</v>
          </cell>
          <cell r="H554" t="str">
            <v>未分類其他運輸工具及其零件製造業</v>
          </cell>
          <cell r="I554" t="str">
            <v/>
          </cell>
        </row>
        <row r="555">
          <cell r="C555" t="str">
            <v>家麗時尚事業有限公司</v>
          </cell>
          <cell r="D555">
            <v>24698962</v>
          </cell>
          <cell r="E555" t="str">
            <v>新北市中和區連城路222巷8弄6號4樓</v>
          </cell>
          <cell r="F555">
            <v>400000</v>
          </cell>
          <cell r="G555">
            <v>13</v>
          </cell>
          <cell r="H555" t="str">
            <v>批發及零售業</v>
          </cell>
          <cell r="I555" t="str">
            <v/>
          </cell>
        </row>
        <row r="556">
          <cell r="C556" t="str">
            <v>蘭心生物科技有限公司</v>
          </cell>
          <cell r="D556">
            <v>24604634</v>
          </cell>
          <cell r="E556" t="str">
            <v>臺中市北區錦祥里進化路575號5樓之1</v>
          </cell>
          <cell r="F556">
            <v>1000000</v>
          </cell>
          <cell r="G556">
            <v>33</v>
          </cell>
          <cell r="H556" t="str">
            <v>批發及零售業</v>
          </cell>
          <cell r="I556" t="str">
            <v/>
          </cell>
        </row>
        <row r="557">
          <cell r="C557" t="str">
            <v>太丞股份有限公司</v>
          </cell>
          <cell r="D557">
            <v>29078694</v>
          </cell>
          <cell r="E557" t="str">
            <v>臺北市內湖區新湖二路257號4樓之1</v>
          </cell>
          <cell r="F557">
            <v>86250000</v>
          </cell>
          <cell r="G557">
            <v>2875</v>
          </cell>
          <cell r="H557" t="str">
            <v>產業用機械設備維修及安裝業</v>
          </cell>
          <cell r="I557" t="str">
            <v/>
          </cell>
        </row>
        <row r="558">
          <cell r="C558" t="str">
            <v>台灣奧佳華國際有限公司</v>
          </cell>
          <cell r="D558">
            <v>24577524</v>
          </cell>
          <cell r="E558" t="str">
            <v>臺北市中正區八德路1段23號9樓之1</v>
          </cell>
          <cell r="F558">
            <v>100000000</v>
          </cell>
          <cell r="G558">
            <v>3333</v>
          </cell>
          <cell r="H558" t="str">
            <v>批發及零售業</v>
          </cell>
          <cell r="I558" t="str">
            <v/>
          </cell>
        </row>
        <row r="559">
          <cell r="C559" t="str">
            <v>百盛材料科技股份有限公司</v>
          </cell>
          <cell r="D559">
            <v>42627130</v>
          </cell>
          <cell r="E559" t="str">
            <v>臺北市信義區基隆路1段155號13樓之6</v>
          </cell>
          <cell r="F559">
            <v>120000000</v>
          </cell>
          <cell r="G559">
            <v>4000</v>
          </cell>
          <cell r="H559" t="str">
            <v>化學材料製造業</v>
          </cell>
          <cell r="I559" t="str">
            <v/>
          </cell>
        </row>
        <row r="560">
          <cell r="C560" t="str">
            <v>芮芯艾立生技股份有限公司</v>
          </cell>
          <cell r="D560">
            <v>24656301</v>
          </cell>
          <cell r="E560" t="str">
            <v>苗栗縣苗栗市建功里19鄰府東路61號1樓</v>
          </cell>
          <cell r="F560">
            <v>48000000</v>
          </cell>
          <cell r="G560">
            <v>1600</v>
          </cell>
          <cell r="H560" t="str">
            <v>批發及零售業</v>
          </cell>
          <cell r="I560" t="str">
            <v/>
          </cell>
        </row>
        <row r="561">
          <cell r="C561" t="str">
            <v>錦翔光電有限公司</v>
          </cell>
          <cell r="D561" t="str">
            <v>---</v>
          </cell>
          <cell r="E561" t="str">
            <v>---</v>
          </cell>
          <cell r="F561">
            <v>29500000</v>
          </cell>
          <cell r="G561">
            <v>982</v>
          </cell>
          <cell r="H561" t="str">
            <v>批發及零售業</v>
          </cell>
          <cell r="I561" t="str">
            <v/>
          </cell>
        </row>
        <row r="562">
          <cell r="C562" t="str">
            <v>永恆車業有限公司</v>
          </cell>
          <cell r="D562">
            <v>24646472</v>
          </cell>
          <cell r="E562" t="str">
            <v>桃園縣龜山鄉山鶯路163之1號</v>
          </cell>
          <cell r="F562">
            <v>6500000</v>
          </cell>
          <cell r="G562">
            <v>216</v>
          </cell>
          <cell r="H562" t="str">
            <v>批發及零售業</v>
          </cell>
          <cell r="I562" t="str">
            <v/>
          </cell>
        </row>
        <row r="563">
          <cell r="C563" t="str">
            <v>臺灣海西國際商品有限公司</v>
          </cell>
          <cell r="D563" t="str">
            <v>---</v>
          </cell>
          <cell r="E563" t="str">
            <v>---</v>
          </cell>
          <cell r="F563">
            <v>6000000</v>
          </cell>
          <cell r="G563">
            <v>200</v>
          </cell>
          <cell r="H563" t="str">
            <v>批發及零售業</v>
          </cell>
          <cell r="I563" t="str">
            <v/>
          </cell>
        </row>
        <row r="564">
          <cell r="C564" t="str">
            <v>益生國際企業有限公司</v>
          </cell>
          <cell r="D564">
            <v>24753161</v>
          </cell>
          <cell r="E564" t="str">
            <v>臺北市中山區南京東路1段34號7樓</v>
          </cell>
          <cell r="F564">
            <v>16000000</v>
          </cell>
          <cell r="G564">
            <v>505</v>
          </cell>
          <cell r="H564" t="str">
            <v>餐飲業</v>
          </cell>
          <cell r="I564" t="str">
            <v/>
          </cell>
        </row>
        <row r="565">
          <cell r="C565" t="str">
            <v>富茂精機股份有限公司</v>
          </cell>
          <cell r="D565">
            <v>54892957</v>
          </cell>
          <cell r="E565" t="str">
            <v>臺中市神岡區神林路70巷6之6號</v>
          </cell>
          <cell r="F565">
            <v>30000000</v>
          </cell>
          <cell r="G565">
            <v>999</v>
          </cell>
          <cell r="H565" t="str">
            <v>金屬製品製造業</v>
          </cell>
          <cell r="I565" t="str">
            <v/>
          </cell>
        </row>
        <row r="566">
          <cell r="C566" t="str">
            <v>元晟國際實業有限公司</v>
          </cell>
          <cell r="D566">
            <v>24657174</v>
          </cell>
          <cell r="E566" t="str">
            <v>南投縣埔里鎮枇杷里中心路29之1號1樓 </v>
          </cell>
          <cell r="F566">
            <v>6168000</v>
          </cell>
          <cell r="G566">
            <v>205</v>
          </cell>
          <cell r="H566" t="str">
            <v>批發及零售業</v>
          </cell>
          <cell r="I566" t="str">
            <v/>
          </cell>
        </row>
        <row r="567">
          <cell r="C567" t="str">
            <v>台灣凱威全球國際股份有限公司</v>
          </cell>
          <cell r="D567" t="str">
            <v>---</v>
          </cell>
          <cell r="E567" t="str">
            <v>---</v>
          </cell>
          <cell r="F567">
            <v>500000</v>
          </cell>
          <cell r="G567">
            <v>16</v>
          </cell>
          <cell r="H567" t="str">
            <v>批發及零售業</v>
          </cell>
          <cell r="I567" t="str">
            <v/>
          </cell>
        </row>
        <row r="568">
          <cell r="C568" t="str">
            <v>艾黛兒有限公司</v>
          </cell>
          <cell r="D568" t="str">
            <v>---</v>
          </cell>
          <cell r="E568" t="str">
            <v>---</v>
          </cell>
          <cell r="F568">
            <v>6000000</v>
          </cell>
          <cell r="G568">
            <v>200</v>
          </cell>
          <cell r="H568" t="str">
            <v>批發及零售業</v>
          </cell>
          <cell r="I568" t="str">
            <v/>
          </cell>
        </row>
        <row r="569">
          <cell r="C569" t="str">
            <v>台灣寶尊網路銷售股份有限公司</v>
          </cell>
          <cell r="D569">
            <v>24754464</v>
          </cell>
          <cell r="E569" t="str">
            <v>臺北市中正區忠孝東路2段88號6樓</v>
          </cell>
          <cell r="F569">
            <v>10000000</v>
          </cell>
          <cell r="G569">
            <v>333</v>
          </cell>
          <cell r="H569" t="str">
            <v>批發及零售業</v>
          </cell>
          <cell r="I569" t="str">
            <v>停業至105年3月31日</v>
          </cell>
        </row>
        <row r="570">
          <cell r="C570" t="str">
            <v>大陸商廈門松泰實業有限公司</v>
          </cell>
          <cell r="D570">
            <v>54393333</v>
          </cell>
          <cell r="E570" t="str">
            <v>高雄市前鎮區建隆里復興三路66號23樓</v>
          </cell>
          <cell r="F570">
            <v>72000000</v>
          </cell>
          <cell r="G570">
            <v>2397</v>
          </cell>
          <cell r="H570" t="str">
            <v>批發及零售業</v>
          </cell>
          <cell r="I570" t="str">
            <v/>
          </cell>
        </row>
        <row r="571">
          <cell r="C571" t="str">
            <v>以成科技股份有限公司</v>
          </cell>
          <cell r="D571" t="str">
            <v>28757097</v>
          </cell>
          <cell r="E571" t="str">
            <v>嘉義縣民雄鄉興南村工業三路6-2號</v>
          </cell>
          <cell r="F571">
            <v>70000000</v>
          </cell>
          <cell r="G571">
            <v>2324</v>
          </cell>
          <cell r="H571" t="str">
            <v>廢棄物清除、處理及資源回收業</v>
          </cell>
          <cell r="I571" t="str">
            <v/>
          </cell>
        </row>
        <row r="572">
          <cell r="C572" t="str">
            <v>台灣望北台實業有限公司</v>
          </cell>
          <cell r="D572" t="str">
            <v>---</v>
          </cell>
          <cell r="E572" t="str">
            <v>---</v>
          </cell>
          <cell r="F572">
            <v>1000000</v>
          </cell>
          <cell r="G572">
            <v>33</v>
          </cell>
          <cell r="H572" t="str">
            <v>批發及零售業</v>
          </cell>
          <cell r="I572" t="str">
            <v/>
          </cell>
        </row>
        <row r="573">
          <cell r="C573" t="str">
            <v>臺灣帕格威工業有限公司</v>
          </cell>
          <cell r="D573" t="str">
            <v>---</v>
          </cell>
          <cell r="E573" t="str">
            <v>---</v>
          </cell>
          <cell r="F573">
            <v>1000000</v>
          </cell>
          <cell r="G573">
            <v>33</v>
          </cell>
          <cell r="H573" t="str">
            <v>批發及零售業</v>
          </cell>
          <cell r="I573" t="str">
            <v/>
          </cell>
        </row>
        <row r="574">
          <cell r="C574" t="str">
            <v>營溢企業有限公司</v>
          </cell>
          <cell r="D574" t="str">
            <v>54298577</v>
          </cell>
          <cell r="E574" t="str">
            <v>新北市泰山區福興里泰林路2段93巷1號6樓</v>
          </cell>
          <cell r="F574">
            <v>500000</v>
          </cell>
          <cell r="G574">
            <v>17</v>
          </cell>
          <cell r="H574" t="str">
            <v>批發及零售業</v>
          </cell>
          <cell r="I574" t="str">
            <v>解散</v>
          </cell>
        </row>
        <row r="575">
          <cell r="C575" t="str">
            <v>台灣恆星珠寶有限公司</v>
          </cell>
          <cell r="D575">
            <v>24758449</v>
          </cell>
          <cell r="E575" t="str">
            <v>臺北市內湖區新湖三路130號5樓</v>
          </cell>
          <cell r="F575">
            <v>1000000</v>
          </cell>
          <cell r="G575">
            <v>33</v>
          </cell>
          <cell r="H575" t="str">
            <v>批發及零售業</v>
          </cell>
          <cell r="I575" t="str">
            <v/>
          </cell>
        </row>
        <row r="576">
          <cell r="C576" t="str">
            <v>台北參差有限公司</v>
          </cell>
          <cell r="D576">
            <v>24940664</v>
          </cell>
          <cell r="E576" t="str">
            <v>臺北市中正區羅斯福路3段128巷9號1樓</v>
          </cell>
          <cell r="F576">
            <v>6000000</v>
          </cell>
          <cell r="G576">
            <v>199</v>
          </cell>
          <cell r="H576" t="str">
            <v>批發及零售業</v>
          </cell>
          <cell r="I576" t="str">
            <v/>
          </cell>
        </row>
        <row r="577">
          <cell r="C577" t="str">
            <v>T1照明科技股份有限公司</v>
          </cell>
          <cell r="D577" t="str">
            <v>  29135365</v>
          </cell>
          <cell r="E577" t="str">
            <v>新北市三重區重新路5段609巷12號7樓之17</v>
          </cell>
          <cell r="F577">
            <v>6410000</v>
          </cell>
          <cell r="G577">
            <v>213</v>
          </cell>
          <cell r="H577" t="str">
            <v>電子零組件製造業</v>
          </cell>
          <cell r="I577" t="str">
            <v/>
          </cell>
        </row>
        <row r="578">
          <cell r="C578" t="str">
            <v>台灣優迅維科技有限公司</v>
          </cell>
          <cell r="D578" t="str">
            <v>---</v>
          </cell>
          <cell r="E578" t="str">
            <v>---</v>
          </cell>
          <cell r="F578">
            <v>11000000</v>
          </cell>
          <cell r="G578">
            <v>365</v>
          </cell>
          <cell r="H578" t="str">
            <v>批發及零售業</v>
          </cell>
          <cell r="I578" t="str">
            <v/>
          </cell>
        </row>
        <row r="579">
          <cell r="C579" t="str">
            <v>佳宏電子股份有限公司</v>
          </cell>
          <cell r="D579" t="str">
            <v>  54723469</v>
          </cell>
          <cell r="E579" t="str">
            <v>新北市中和區中原里中正路880號11樓之6</v>
          </cell>
          <cell r="F579">
            <v>1250000</v>
          </cell>
          <cell r="G579">
            <v>42</v>
          </cell>
          <cell r="H579" t="str">
            <v>批發及零售業</v>
          </cell>
          <cell r="I579" t="str">
            <v/>
          </cell>
        </row>
        <row r="580">
          <cell r="C580" t="str">
            <v>漢霖生技股份有限公司</v>
          </cell>
          <cell r="D580" t="str">
            <v>  53183491</v>
          </cell>
          <cell r="E580" t="str">
            <v>新北市汐止區康寧街169巷25號3樓之2</v>
          </cell>
          <cell r="F580">
            <v>331800000</v>
          </cell>
          <cell r="G580">
            <v>10918</v>
          </cell>
          <cell r="H580" t="str">
            <v>研究發展服務業</v>
          </cell>
          <cell r="I580" t="str">
            <v/>
          </cell>
        </row>
        <row r="581">
          <cell r="C581" t="str">
            <v>和詮科技股份有限公司</v>
          </cell>
          <cell r="D581" t="str">
            <v>  70849491</v>
          </cell>
          <cell r="E581" t="str">
            <v>高雄市前鎮區新生路248-20號1樓</v>
          </cell>
          <cell r="F581">
            <v>29500000</v>
          </cell>
          <cell r="G581">
            <v>980</v>
          </cell>
          <cell r="H581" t="str">
            <v>批發及零售業</v>
          </cell>
          <cell r="I581" t="str">
            <v/>
          </cell>
        </row>
        <row r="582">
          <cell r="C582" t="str">
            <v>美商帝奧微電子有限公司</v>
          </cell>
          <cell r="D582">
            <v>54391686</v>
          </cell>
          <cell r="E582" t="str">
            <v>新北市中和區新生街34號3樓</v>
          </cell>
          <cell r="F582">
            <v>250000</v>
          </cell>
          <cell r="G582">
            <v>8</v>
          </cell>
          <cell r="H582" t="str">
            <v>批發及零售業</v>
          </cell>
          <cell r="I582" t="str">
            <v/>
          </cell>
        </row>
        <row r="583">
          <cell r="C583" t="str">
            <v>台灣艾勝科技有限公司</v>
          </cell>
          <cell r="D583" t="str">
            <v>---</v>
          </cell>
          <cell r="E583" t="str">
            <v>---</v>
          </cell>
          <cell r="F583">
            <v>9000000</v>
          </cell>
          <cell r="G583">
            <v>296</v>
          </cell>
          <cell r="H583" t="str">
            <v>批發及零售業</v>
          </cell>
          <cell r="I583" t="str">
            <v/>
          </cell>
        </row>
        <row r="584">
          <cell r="C584" t="str">
            <v>漢力能源科技股份有限公司</v>
          </cell>
          <cell r="D584">
            <v>24722674</v>
          </cell>
          <cell r="E584" t="str">
            <v>新北市汐止區茄安路176號</v>
          </cell>
          <cell r="F584">
            <v>8500000</v>
          </cell>
          <cell r="G584">
            <v>279</v>
          </cell>
          <cell r="H584" t="str">
            <v>機械設備製造業</v>
          </cell>
          <cell r="I584" t="str">
            <v/>
          </cell>
        </row>
        <row r="585">
          <cell r="C585" t="str">
            <v>藍思國際有限公司</v>
          </cell>
          <cell r="D585" t="str">
            <v>---</v>
          </cell>
          <cell r="E585" t="str">
            <v>---</v>
          </cell>
          <cell r="F585">
            <v>15000000</v>
          </cell>
          <cell r="G585">
            <v>493</v>
          </cell>
          <cell r="H585" t="str">
            <v>批發及零售業</v>
          </cell>
          <cell r="I585" t="str">
            <v/>
          </cell>
        </row>
        <row r="586">
          <cell r="C586" t="str">
            <v>台灣東方廣視科技有限公司</v>
          </cell>
          <cell r="D586" t="str">
            <v>---</v>
          </cell>
          <cell r="E586" t="str">
            <v>---</v>
          </cell>
          <cell r="F586">
            <v>15000000</v>
          </cell>
          <cell r="G586">
            <v>493</v>
          </cell>
          <cell r="H586" t="str">
            <v>租賃業</v>
          </cell>
          <cell r="I586" t="str">
            <v/>
          </cell>
        </row>
        <row r="587">
          <cell r="C587" t="str">
            <v>陽光能源科技股份有限公司</v>
          </cell>
          <cell r="D587" t="str">
            <v>---</v>
          </cell>
          <cell r="E587" t="str">
            <v>---</v>
          </cell>
          <cell r="F587">
            <v>75000000</v>
          </cell>
          <cell r="G587">
            <v>2465</v>
          </cell>
          <cell r="H587" t="str">
            <v>未分類其他專業、科學及技術服務業</v>
          </cell>
          <cell r="I587" t="str">
            <v/>
          </cell>
        </row>
        <row r="588">
          <cell r="C588" t="str">
            <v>嘉捷電信股份有限公司</v>
          </cell>
          <cell r="D588">
            <v>24706864</v>
          </cell>
          <cell r="E588" t="str">
            <v>新北市中和區平河里連城路230號8樓</v>
          </cell>
          <cell r="F588">
            <v>1000000</v>
          </cell>
          <cell r="G588">
            <v>33</v>
          </cell>
          <cell r="H588" t="str">
            <v>批發及零售業</v>
          </cell>
          <cell r="I588" t="str">
            <v/>
          </cell>
        </row>
        <row r="589">
          <cell r="C589" t="str">
            <v>台灣妙管家股份有限公司</v>
          </cell>
          <cell r="D589" t="str">
            <v>23912009 </v>
          </cell>
          <cell r="E589" t="str">
            <v>新北市汐止區南興路46號之1 </v>
          </cell>
          <cell r="F589">
            <v>1350000000</v>
          </cell>
          <cell r="G589">
            <v>44361</v>
          </cell>
          <cell r="H589" t="str">
            <v>化學製品製造業</v>
          </cell>
          <cell r="I589" t="str">
            <v/>
          </cell>
        </row>
        <row r="590">
          <cell r="C590" t="str">
            <v>恒富生技股份有限公司</v>
          </cell>
          <cell r="D590" t="str">
            <v>54671981 </v>
          </cell>
          <cell r="E590" t="str">
            <v>臺北市內湖區民權東路6段136巷37弄3號(1樓)</v>
          </cell>
          <cell r="F590">
            <v>400000</v>
          </cell>
          <cell r="G590">
            <v>13</v>
          </cell>
          <cell r="H590" t="str">
            <v>批發及零售業</v>
          </cell>
          <cell r="I590" t="str">
            <v/>
          </cell>
        </row>
        <row r="591">
          <cell r="C591" t="str">
            <v>和展國際有限公司</v>
          </cell>
          <cell r="D591">
            <v>24928303</v>
          </cell>
          <cell r="E591" t="str">
            <v>臺北市中山區長春路368號4樓</v>
          </cell>
          <cell r="F591">
            <v>13600000</v>
          </cell>
          <cell r="G591">
            <v>446</v>
          </cell>
          <cell r="H591" t="str">
            <v>租賃業</v>
          </cell>
          <cell r="I591" t="str">
            <v/>
          </cell>
        </row>
        <row r="592">
          <cell r="C592" t="str">
            <v>台北大昌慎昌食品有限公司</v>
          </cell>
          <cell r="D592">
            <v>24932192</v>
          </cell>
          <cell r="E592" t="str">
            <v>臺北市萬華區西藏路352號1樓</v>
          </cell>
          <cell r="F592">
            <v>1900000</v>
          </cell>
          <cell r="G592">
            <v>62</v>
          </cell>
          <cell r="H592" t="str">
            <v>批發及零售業</v>
          </cell>
          <cell r="I592" t="str">
            <v/>
          </cell>
        </row>
        <row r="593">
          <cell r="C593" t="str">
            <v>亞珈國際股份有限公司</v>
          </cell>
          <cell r="D593">
            <v>24772456</v>
          </cell>
          <cell r="E593" t="str">
            <v>臺北市內湖區瑞光路583巷21號6樓之5 </v>
          </cell>
          <cell r="F593">
            <v>200000</v>
          </cell>
          <cell r="G593">
            <v>7</v>
          </cell>
          <cell r="H593" t="str">
            <v>批發及零售業</v>
          </cell>
          <cell r="I593" t="str">
            <v/>
          </cell>
        </row>
        <row r="594">
          <cell r="C594" t="str">
            <v>寶盛國際實業有限公司</v>
          </cell>
          <cell r="D594">
            <v>24767756</v>
          </cell>
          <cell r="E594" t="str">
            <v>新北市中和區中正路716號14樓之6</v>
          </cell>
          <cell r="F594">
            <v>6300000</v>
          </cell>
          <cell r="G594">
            <v>207</v>
          </cell>
          <cell r="H594" t="str">
            <v>批發及零售業</v>
          </cell>
          <cell r="I594" t="str">
            <v/>
          </cell>
        </row>
        <row r="595">
          <cell r="C595" t="str">
            <v>台灣優至美生物科技有限公司</v>
          </cell>
          <cell r="D595">
            <v>54573779</v>
          </cell>
          <cell r="E595" t="str">
            <v>臺南市新市區港墘里中山路6號</v>
          </cell>
          <cell r="F595">
            <v>1000000</v>
          </cell>
          <cell r="G595">
            <v>33</v>
          </cell>
          <cell r="H595" t="str">
            <v>批發及零售業</v>
          </cell>
          <cell r="I595" t="str">
            <v>解散</v>
          </cell>
        </row>
        <row r="596">
          <cell r="C596" t="str">
            <v>聯大通股份有限公司</v>
          </cell>
          <cell r="D596" t="str">
            <v>---</v>
          </cell>
          <cell r="E596" t="str">
            <v>---</v>
          </cell>
          <cell r="F596">
            <v>93000000</v>
          </cell>
          <cell r="G596">
            <v>3056</v>
          </cell>
          <cell r="H596" t="str">
            <v>批發及零售業</v>
          </cell>
          <cell r="I596" t="str">
            <v/>
          </cell>
        </row>
        <row r="597">
          <cell r="C597" t="str">
            <v>雲宵國際科技有限公司</v>
          </cell>
          <cell r="D597">
            <v>24835847</v>
          </cell>
          <cell r="E597" t="str">
            <v>臺中市南屯區寶山東二街8號10樓之2</v>
          </cell>
          <cell r="F597">
            <v>500000</v>
          </cell>
          <cell r="G597">
            <v>16</v>
          </cell>
          <cell r="H597" t="str">
            <v>批發及零售業</v>
          </cell>
          <cell r="I597" t="str">
            <v/>
          </cell>
        </row>
        <row r="598">
          <cell r="C598" t="str">
            <v>台灣斟尚酒業股份有限公司</v>
          </cell>
          <cell r="D598" t="str">
            <v>---</v>
          </cell>
          <cell r="E598" t="str">
            <v>---</v>
          </cell>
          <cell r="F598">
            <v>1000000</v>
          </cell>
          <cell r="G598">
            <v>32</v>
          </cell>
          <cell r="H598" t="str">
            <v>批發及零售業</v>
          </cell>
          <cell r="I598" t="str">
            <v/>
          </cell>
        </row>
        <row r="599">
          <cell r="C599" t="str">
            <v>琳翎工坊</v>
          </cell>
          <cell r="D599">
            <v>40730735</v>
          </cell>
          <cell r="E599" t="str">
            <v>臺南市永康區中華里 忠義街44巷17號1樓</v>
          </cell>
          <cell r="F599">
            <v>100000</v>
          </cell>
          <cell r="G599">
            <v>3</v>
          </cell>
          <cell r="H599" t="str">
            <v>批發及零售業</v>
          </cell>
          <cell r="I599" t="str">
            <v>停業至105年3月12日</v>
          </cell>
        </row>
        <row r="600">
          <cell r="C600" t="str">
            <v>捷勝技研股份有限公司</v>
          </cell>
          <cell r="D600">
            <v>24979999</v>
          </cell>
          <cell r="E600" t="str">
            <v>高雄市三民區撫順街29號2樓</v>
          </cell>
          <cell r="F600">
            <v>2750000</v>
          </cell>
          <cell r="G600">
            <v>89</v>
          </cell>
          <cell r="H600" t="str">
            <v>批發及零售業</v>
          </cell>
          <cell r="I600" t="str">
            <v/>
          </cell>
        </row>
        <row r="601">
          <cell r="C601" t="str">
            <v>天賜有限公司</v>
          </cell>
          <cell r="D601">
            <v>24932691</v>
          </cell>
          <cell r="E601" t="str">
            <v>臺北市南港區重陽路223號地下室</v>
          </cell>
          <cell r="F601">
            <v>6800000</v>
          </cell>
          <cell r="G601">
            <v>216</v>
          </cell>
          <cell r="H601" t="str">
            <v>電力設備製造業</v>
          </cell>
          <cell r="I601" t="str">
            <v/>
          </cell>
        </row>
        <row r="602">
          <cell r="C602" t="str">
            <v>中華渝台實業有限公司</v>
          </cell>
          <cell r="D602">
            <v>24928444</v>
          </cell>
          <cell r="E602" t="str">
            <v>臺北市松山區民生東路4段97巷2弄9號1樓</v>
          </cell>
          <cell r="F602">
            <v>270000</v>
          </cell>
          <cell r="G602">
            <v>9</v>
          </cell>
          <cell r="H602" t="str">
            <v>批發及零售業</v>
          </cell>
          <cell r="I602" t="str">
            <v/>
          </cell>
        </row>
        <row r="603">
          <cell r="C603" t="str">
            <v>安信電商股份有限公司</v>
          </cell>
          <cell r="D603" t="str">
            <v>54646668</v>
          </cell>
          <cell r="E603" t="str">
            <v>臺北市信義區松智路1號24樓</v>
          </cell>
          <cell r="F603">
            <v>2000000</v>
          </cell>
          <cell r="G603">
            <v>64</v>
          </cell>
          <cell r="H603" t="str">
            <v>批發及零售業</v>
          </cell>
          <cell r="I603" t="str">
            <v/>
          </cell>
        </row>
        <row r="604">
          <cell r="C604" t="str">
            <v>健邦環科國際有限公司</v>
          </cell>
          <cell r="D604">
            <v>24722745</v>
          </cell>
          <cell r="E604" t="str">
            <v>新北市新店區環河路68號9樓</v>
          </cell>
          <cell r="F604">
            <v>12400000</v>
          </cell>
          <cell r="G604">
            <v>394</v>
          </cell>
          <cell r="H604" t="str">
            <v>批發及零售業</v>
          </cell>
          <cell r="I604" t="str">
            <v/>
          </cell>
        </row>
        <row r="605">
          <cell r="C605" t="str">
            <v>邁視樂國際有限公司</v>
          </cell>
          <cell r="D605" t="str">
            <v>54167940</v>
          </cell>
          <cell r="E605" t="str">
            <v>臺北市大同區承德路3段30號2樓</v>
          </cell>
          <cell r="F605">
            <v>24000000</v>
          </cell>
          <cell r="G605">
            <v>763</v>
          </cell>
          <cell r="H605" t="str">
            <v>批發及零售業</v>
          </cell>
          <cell r="I605" t="str">
            <v/>
          </cell>
        </row>
        <row r="606">
          <cell r="C606" t="str">
            <v>三和新光電科技有限公司</v>
          </cell>
          <cell r="D606" t="str">
            <v>---</v>
          </cell>
          <cell r="E606" t="str">
            <v>---</v>
          </cell>
          <cell r="F606">
            <v>2500000</v>
          </cell>
          <cell r="G606">
            <v>79</v>
          </cell>
          <cell r="H606" t="str">
            <v>批發及零售業</v>
          </cell>
          <cell r="I606" t="str">
            <v/>
          </cell>
        </row>
        <row r="607">
          <cell r="C607" t="str">
            <v>台灣伊示雅咖啡股份有限公司</v>
          </cell>
          <cell r="D607" t="str">
            <v>---</v>
          </cell>
          <cell r="E607" t="str">
            <v>---</v>
          </cell>
          <cell r="F607">
            <v>4000000</v>
          </cell>
          <cell r="G607">
            <v>127</v>
          </cell>
          <cell r="H607" t="str">
            <v>餐飲業</v>
          </cell>
          <cell r="I607" t="str">
            <v/>
          </cell>
        </row>
        <row r="608">
          <cell r="C608" t="str">
            <v>台灣暢遊有限公司</v>
          </cell>
          <cell r="D608" t="str">
            <v>---</v>
          </cell>
          <cell r="E608" t="str">
            <v>---</v>
          </cell>
          <cell r="F608">
            <v>4000000</v>
          </cell>
          <cell r="G608">
            <v>127</v>
          </cell>
          <cell r="H608" t="str">
            <v>產業用機械設備維修及安裝業</v>
          </cell>
          <cell r="I608" t="str">
            <v/>
          </cell>
        </row>
        <row r="609">
          <cell r="C609" t="str">
            <v>合輝國際企業有限公司</v>
          </cell>
          <cell r="D609">
            <v>24682461</v>
          </cell>
          <cell r="E609" t="str">
            <v>高雄市新興區七賢一路469號7樓之4</v>
          </cell>
          <cell r="F609">
            <v>6000000</v>
          </cell>
          <cell r="G609">
            <v>191</v>
          </cell>
          <cell r="H609" t="str">
            <v>批發及零售業</v>
          </cell>
          <cell r="I609" t="str">
            <v/>
          </cell>
        </row>
        <row r="610">
          <cell r="C610" t="str">
            <v>鷺元素國際有限公司</v>
          </cell>
          <cell r="D610">
            <v>24934733</v>
          </cell>
          <cell r="E610" t="str">
            <v>臺北市中山區中山北路2段31號5樓</v>
          </cell>
          <cell r="F610">
            <v>6500000</v>
          </cell>
          <cell r="G610">
            <v>207</v>
          </cell>
          <cell r="H610" t="str">
            <v>批發及零售業</v>
          </cell>
          <cell r="I610" t="str">
            <v/>
          </cell>
        </row>
        <row r="611">
          <cell r="C611" t="str">
            <v>榮勝企業有限公司</v>
          </cell>
          <cell r="D611">
            <v>54902575</v>
          </cell>
          <cell r="E611" t="str">
            <v>臺中市清水區下湳里中山路509-13號</v>
          </cell>
          <cell r="F611">
            <v>10000000</v>
          </cell>
          <cell r="G611">
            <v>318</v>
          </cell>
          <cell r="H611" t="str">
            <v>批發及零售業</v>
          </cell>
          <cell r="I611" t="str">
            <v/>
          </cell>
        </row>
        <row r="612">
          <cell r="C612" t="str">
            <v>便宜坊烤鴨股份有限公司</v>
          </cell>
          <cell r="D612" t="str">
            <v>54611210</v>
          </cell>
          <cell r="E612" t="str">
            <v>高雄市鼓山區蓬萊路23號</v>
          </cell>
          <cell r="F612">
            <v>6000000</v>
          </cell>
          <cell r="G612">
            <v>191</v>
          </cell>
          <cell r="H612" t="str">
            <v>餐飲業</v>
          </cell>
          <cell r="I612" t="str">
            <v/>
          </cell>
        </row>
        <row r="613">
          <cell r="C613" t="str">
            <v>京曼電子有限公司</v>
          </cell>
          <cell r="D613" t="str">
            <v>---</v>
          </cell>
          <cell r="E613" t="str">
            <v>---</v>
          </cell>
          <cell r="F613">
            <v>10000000</v>
          </cell>
          <cell r="G613">
            <v>318</v>
          </cell>
          <cell r="H613" t="str">
            <v>批發及零售業</v>
          </cell>
          <cell r="I613" t="str">
            <v/>
          </cell>
        </row>
        <row r="614">
          <cell r="C614" t="str">
            <v>台錦新能源有限公司</v>
          </cell>
          <cell r="D614" t="str">
            <v>24625700</v>
          </cell>
          <cell r="E614" t="str">
            <v>苗栗縣頭份鎮自立街31巷65號2樓</v>
          </cell>
          <cell r="F614">
            <v>300000</v>
          </cell>
          <cell r="G614">
            <v>10</v>
          </cell>
          <cell r="H614" t="str">
            <v>批發及零售業</v>
          </cell>
          <cell r="I614" t="str">
            <v/>
          </cell>
        </row>
        <row r="615">
          <cell r="C615" t="str">
            <v>沫恩尼生物科技有限公司</v>
          </cell>
          <cell r="D615">
            <v>24841123</v>
          </cell>
          <cell r="E615" t="str">
            <v>臺中市大雅區大楓里雅楓街53號1樓</v>
          </cell>
          <cell r="F615">
            <v>800000</v>
          </cell>
          <cell r="G615">
            <v>25</v>
          </cell>
          <cell r="H615" t="str">
            <v>批發及零售業</v>
          </cell>
          <cell r="I615" t="str">
            <v/>
          </cell>
        </row>
        <row r="616">
          <cell r="C616" t="str">
            <v>鵒珊夫人健康生技有限公司</v>
          </cell>
          <cell r="D616">
            <v>24728240</v>
          </cell>
          <cell r="E616" t="str">
            <v>新北市板橋區縣民大道3段260之2號13樓</v>
          </cell>
          <cell r="F616">
            <v>1000000</v>
          </cell>
          <cell r="G616">
            <v>32</v>
          </cell>
          <cell r="H616" t="str">
            <v>批發及零售業</v>
          </cell>
          <cell r="I616" t="str">
            <v/>
          </cell>
        </row>
        <row r="617">
          <cell r="C617" t="str">
            <v>味中味餐飲有限公司</v>
          </cell>
          <cell r="D617" t="str">
            <v>---</v>
          </cell>
          <cell r="E617" t="str">
            <v>---</v>
          </cell>
          <cell r="F617">
            <v>6500000</v>
          </cell>
          <cell r="G617">
            <v>207</v>
          </cell>
          <cell r="H617" t="str">
            <v>餐飲業</v>
          </cell>
          <cell r="I617" t="str">
            <v/>
          </cell>
        </row>
        <row r="618">
          <cell r="C618" t="str">
            <v>大陸商廣州金泉生物科技有限公司</v>
          </cell>
          <cell r="D618" t="str">
            <v>24789935</v>
          </cell>
          <cell r="E618" t="str">
            <v>臺北市松山區復盛里光復南路13巷43號5樓</v>
          </cell>
          <cell r="F618">
            <v>6700000</v>
          </cell>
          <cell r="G618">
            <v>214</v>
          </cell>
          <cell r="H618" t="str">
            <v>研究發展服務業</v>
          </cell>
          <cell r="I618" t="str">
            <v/>
          </cell>
        </row>
        <row r="619">
          <cell r="C619" t="str">
            <v>香港商長懋有限公司</v>
          </cell>
          <cell r="D619">
            <v>24789554</v>
          </cell>
          <cell r="E619" t="str">
            <v>臺北市松山區南京東路4段130號10樓</v>
          </cell>
          <cell r="F619">
            <v>500000</v>
          </cell>
          <cell r="G619">
            <v>16</v>
          </cell>
          <cell r="H619" t="str">
            <v>餐飲業</v>
          </cell>
          <cell r="I619" t="str">
            <v/>
          </cell>
        </row>
        <row r="620">
          <cell r="C620" t="str">
            <v>香港商中煙英美煙草國際有限公司</v>
          </cell>
          <cell r="D620">
            <v>54397149</v>
          </cell>
          <cell r="E620" t="str">
            <v>臺北市信義區松智路1號11樓</v>
          </cell>
          <cell r="F620">
            <v>1000000</v>
          </cell>
          <cell r="G620">
            <v>32</v>
          </cell>
          <cell r="H620" t="str">
            <v>批發及零售業</v>
          </cell>
          <cell r="I620" t="str">
            <v/>
          </cell>
        </row>
        <row r="621">
          <cell r="C621" t="str">
            <v>阿邁澤國際有限公司</v>
          </cell>
          <cell r="D621">
            <v>24932974</v>
          </cell>
          <cell r="E621" t="str">
            <v>臺北市北投區公路63巷11號4樓</v>
          </cell>
          <cell r="F621">
            <v>300000</v>
          </cell>
          <cell r="G621">
            <v>9</v>
          </cell>
          <cell r="H621" t="str">
            <v>批發及零售業</v>
          </cell>
        </row>
        <row r="622">
          <cell r="C622" t="str">
            <v>海底撈火鍋股份有限公司</v>
          </cell>
          <cell r="D622">
            <v>24944747</v>
          </cell>
          <cell r="E622" t="str">
            <v>臺北市信義區松壽路12號6樓</v>
          </cell>
          <cell r="F622">
            <v>25000000</v>
          </cell>
          <cell r="G622">
            <v>789</v>
          </cell>
          <cell r="H622" t="str">
            <v>餐飲業</v>
          </cell>
        </row>
        <row r="623">
          <cell r="C623" t="str">
            <v>臺灣嘉華永裕國際有限公司</v>
          </cell>
          <cell r="D623">
            <v>24953560</v>
          </cell>
          <cell r="E623" t="str">
            <v>臺北市中山區長安東路2段169之15號3樓</v>
          </cell>
          <cell r="F623">
            <v>6400000</v>
          </cell>
          <cell r="G623">
            <v>202</v>
          </cell>
          <cell r="H623" t="str">
            <v>批發及零售業</v>
          </cell>
        </row>
        <row r="624">
          <cell r="C624" t="str">
            <v>旭璟科技股份有限公司</v>
          </cell>
          <cell r="D624">
            <v>80192374</v>
          </cell>
          <cell r="E624" t="str">
            <v>新北市中和區板南路490號4樓之8 </v>
          </cell>
          <cell r="F624">
            <v>19200000</v>
          </cell>
          <cell r="G624">
            <v>606</v>
          </cell>
          <cell r="H624" t="str">
            <v>批發及零售業</v>
          </cell>
        </row>
        <row r="625">
          <cell r="C625" t="str">
            <v>台灣德明文化發展有限公司</v>
          </cell>
          <cell r="D625">
            <v>24945725</v>
          </cell>
          <cell r="E625" t="str">
            <v>臺北市大安區光復南路419號5樓之1</v>
          </cell>
          <cell r="F625">
            <v>7000000</v>
          </cell>
          <cell r="G625">
            <v>221</v>
          </cell>
          <cell r="H625" t="str">
            <v>批發及零售業</v>
          </cell>
        </row>
        <row r="626">
          <cell r="C626" t="str">
            <v>利予國際有限公司</v>
          </cell>
          <cell r="D626">
            <v>42634081</v>
          </cell>
          <cell r="E626" t="str">
            <v>臺北市大同區南京西路163號2樓之28</v>
          </cell>
          <cell r="F626">
            <v>8000000</v>
          </cell>
          <cell r="G626">
            <v>252</v>
          </cell>
          <cell r="H626" t="str">
            <v>批發及零售業</v>
          </cell>
        </row>
        <row r="627">
          <cell r="C627" t="str">
            <v>美晟輝國際有限公司</v>
          </cell>
          <cell r="D627">
            <v>54885246</v>
          </cell>
          <cell r="E627" t="str">
            <v>臺中市東區十甲里自由路四段202號1樓</v>
          </cell>
          <cell r="F627">
            <v>1000000</v>
          </cell>
          <cell r="G627">
            <v>32</v>
          </cell>
          <cell r="H627" t="str">
            <v>批發及零售業</v>
          </cell>
        </row>
        <row r="628">
          <cell r="C628" t="str">
            <v>寶通展業股份有限公司</v>
          </cell>
          <cell r="D628">
            <v>24948223</v>
          </cell>
          <cell r="E628" t="str">
            <v>臺北市松山區敦化北路170號3樓</v>
          </cell>
          <cell r="F628">
            <v>4000000</v>
          </cell>
          <cell r="G628">
            <v>126</v>
          </cell>
          <cell r="H628" t="str">
            <v>批發及零售業</v>
          </cell>
        </row>
        <row r="629">
          <cell r="C629" t="str">
            <v>台灣以岭健康城科技有限公司</v>
          </cell>
          <cell r="D629">
            <v>54831740</v>
          </cell>
          <cell r="E629" t="str">
            <v>新北市汐止區福德一路177巷28號4樓</v>
          </cell>
          <cell r="F629">
            <v>10000000</v>
          </cell>
          <cell r="G629">
            <v>316</v>
          </cell>
          <cell r="H629" t="str">
            <v>批發及零售業</v>
          </cell>
        </row>
        <row r="630">
          <cell r="C630" t="str">
            <v>德玥有限公司</v>
          </cell>
          <cell r="D630">
            <v>42619336</v>
          </cell>
          <cell r="E630" t="str">
            <v>臺北市大同區南京西路163號2樓之86</v>
          </cell>
          <cell r="F630">
            <v>6300000</v>
          </cell>
          <cell r="G630">
            <v>199</v>
          </cell>
          <cell r="H630" t="str">
            <v>批發及零售業</v>
          </cell>
        </row>
        <row r="631">
          <cell r="C631" t="str">
            <v>薩摩亞商華樂百貨有限公司</v>
          </cell>
          <cell r="D631" t="str">
            <v>---</v>
          </cell>
          <cell r="E631" t="str">
            <v>---</v>
          </cell>
          <cell r="F631">
            <v>2500000</v>
          </cell>
          <cell r="G631">
            <v>79</v>
          </cell>
          <cell r="H631" t="str">
            <v>批發及零售業</v>
          </cell>
        </row>
        <row r="632">
          <cell r="C632" t="str">
            <v>香港商奇沃智聯有限公司</v>
          </cell>
          <cell r="D632" t="str">
            <v>---</v>
          </cell>
          <cell r="E632" t="str">
            <v>---</v>
          </cell>
          <cell r="F632">
            <v>5000000</v>
          </cell>
          <cell r="G632">
            <v>158</v>
          </cell>
          <cell r="H632" t="str">
            <v>批發及零售業</v>
          </cell>
        </row>
        <row r="633">
          <cell r="C633" t="str">
            <v>台灣天盛商貿股份有限公司</v>
          </cell>
          <cell r="D633" t="str">
            <v>---</v>
          </cell>
          <cell r="E633" t="str">
            <v>---</v>
          </cell>
          <cell r="F633">
            <v>250000</v>
          </cell>
          <cell r="G633">
            <v>8</v>
          </cell>
          <cell r="H633" t="str">
            <v>批發及零售業</v>
          </cell>
        </row>
        <row r="634">
          <cell r="C634" t="str">
            <v>乘翔科技股份有限公司</v>
          </cell>
          <cell r="D634" t="str">
            <v>54793274</v>
          </cell>
          <cell r="E634" t="str">
            <v>基隆市七堵區福一街146之8號1樓</v>
          </cell>
          <cell r="F634">
            <v>2550000</v>
          </cell>
          <cell r="G634">
            <v>81</v>
          </cell>
          <cell r="H634" t="str">
            <v>電腦、電子產品及光學製品製造業</v>
          </cell>
        </row>
        <row r="635">
          <cell r="C635" t="str">
            <v>金泉國際發展有限公司</v>
          </cell>
          <cell r="D635" t="str">
            <v>24569448</v>
          </cell>
          <cell r="E635" t="str">
            <v>臺北市松山區南京東路5段225號9樓</v>
          </cell>
          <cell r="F635">
            <v>700000</v>
          </cell>
          <cell r="G635">
            <v>22</v>
          </cell>
          <cell r="H635" t="str">
            <v>批發及零售業</v>
          </cell>
        </row>
        <row r="636">
          <cell r="C636" t="str">
            <v>立信電子科技有限公司</v>
          </cell>
          <cell r="D636">
            <v>24734860</v>
          </cell>
          <cell r="E636" t="str">
            <v>新北市土城區大安里忠承路107號2樓</v>
          </cell>
          <cell r="F636">
            <v>25000000</v>
          </cell>
          <cell r="G636">
            <v>792</v>
          </cell>
          <cell r="H636" t="str">
            <v>電子零組件製造業</v>
          </cell>
        </row>
        <row r="637">
          <cell r="C637" t="str">
            <v>榮鑫有限公司</v>
          </cell>
          <cell r="D637">
            <v>24943206</v>
          </cell>
          <cell r="E637" t="str">
            <v>臺北市松山區南京東路5段251巷24弄22號2樓之1 </v>
          </cell>
          <cell r="F637">
            <v>500000</v>
          </cell>
          <cell r="G637">
            <v>16</v>
          </cell>
          <cell r="H637" t="str">
            <v>批發及零售業</v>
          </cell>
        </row>
        <row r="638">
          <cell r="C638" t="str">
            <v>木川企業有限公司</v>
          </cell>
          <cell r="D638">
            <v>24968661</v>
          </cell>
          <cell r="E638" t="str">
            <v>臺北市大安區新生南路3段2號10樓</v>
          </cell>
          <cell r="F638">
            <v>100000</v>
          </cell>
          <cell r="G638">
            <v>3</v>
          </cell>
          <cell r="H638" t="str">
            <v>批發及零售業</v>
          </cell>
        </row>
        <row r="639">
          <cell r="C639" t="str">
            <v>台灣港盛商貿有限公司</v>
          </cell>
          <cell r="D639">
            <v>24732461</v>
          </cell>
          <cell r="E639" t="str">
            <v>新北市三重區重新路5段609巷6號3樓之2</v>
          </cell>
          <cell r="F639">
            <v>500000</v>
          </cell>
          <cell r="G639">
            <v>16</v>
          </cell>
          <cell r="H639" t="str">
            <v>批發及零售業</v>
          </cell>
        </row>
        <row r="640">
          <cell r="C640" t="str">
            <v>高雄巧農糧油行</v>
          </cell>
          <cell r="D640">
            <v>41305391</v>
          </cell>
          <cell r="E640" t="str">
            <v>高雄市鼓山區 華豐街１２４巷９號１０樓</v>
          </cell>
          <cell r="F640">
            <v>45000</v>
          </cell>
          <cell r="G640">
            <v>1</v>
          </cell>
          <cell r="H640" t="str">
            <v>批發及零售業</v>
          </cell>
        </row>
        <row r="641">
          <cell r="C641" t="str">
            <v>台灣保萊塔生技有限公司</v>
          </cell>
          <cell r="D641">
            <v>24961317</v>
          </cell>
          <cell r="E641" t="str">
            <v>臺北市文山區萬芳路60之8號1樓</v>
          </cell>
          <cell r="F641">
            <v>6000000</v>
          </cell>
          <cell r="G641">
            <v>190</v>
          </cell>
          <cell r="H641" t="str">
            <v>批發及零售業</v>
          </cell>
        </row>
        <row r="642">
          <cell r="C642" t="str">
            <v>寶島傳奇商行</v>
          </cell>
          <cell r="D642">
            <v>38579229</v>
          </cell>
          <cell r="E642" t="str">
            <v>臺北市中山區 中山北路2段137巷34號6樓之2</v>
          </cell>
          <cell r="F642">
            <v>30000</v>
          </cell>
          <cell r="G642">
            <v>1</v>
          </cell>
          <cell r="H642" t="str">
            <v>批發及零售業</v>
          </cell>
        </row>
        <row r="643">
          <cell r="C643" t="str">
            <v>佳信有限公司</v>
          </cell>
          <cell r="D643">
            <v>24901938</v>
          </cell>
          <cell r="E643" t="str">
            <v>臺南市安南區鳳凰里安中路一段700巷86-3號</v>
          </cell>
          <cell r="F643">
            <v>30000000</v>
          </cell>
          <cell r="G643">
            <v>950</v>
          </cell>
          <cell r="H643" t="str">
            <v>批發及零售業</v>
          </cell>
        </row>
        <row r="644">
          <cell r="C644" t="str">
            <v>錦漢國際有限公司</v>
          </cell>
          <cell r="D644">
            <v>24994345</v>
          </cell>
          <cell r="E644" t="str">
            <v>高雄市鼓山區裕誠路1509之7號11樓</v>
          </cell>
          <cell r="F644">
            <v>7500000</v>
          </cell>
          <cell r="G644">
            <v>238</v>
          </cell>
          <cell r="H644" t="str">
            <v>批發及零售業</v>
          </cell>
        </row>
        <row r="645">
          <cell r="C645" t="str">
            <v>世紀泰康生技有限公司</v>
          </cell>
          <cell r="D645">
            <v>42619053</v>
          </cell>
          <cell r="E645" t="str">
            <v>臺北市大安區忠孝東路3段136號11樓</v>
          </cell>
          <cell r="F645">
            <v>500000</v>
          </cell>
          <cell r="G645">
            <v>16</v>
          </cell>
          <cell r="H645" t="str">
            <v>研究發展服務業</v>
          </cell>
        </row>
        <row r="646">
          <cell r="C646" t="str">
            <v>台灣華運商貿有限公司</v>
          </cell>
          <cell r="D646" t="str">
            <v>---</v>
          </cell>
          <cell r="E646" t="str">
            <v>---</v>
          </cell>
          <cell r="F646">
            <v>10000000</v>
          </cell>
          <cell r="G646">
            <v>317</v>
          </cell>
          <cell r="H646" t="str">
            <v>批發及零售業</v>
          </cell>
        </row>
        <row r="647">
          <cell r="C647" t="str">
            <v>銘豪有限公司</v>
          </cell>
          <cell r="D647">
            <v>89771233</v>
          </cell>
          <cell r="E647" t="str">
            <v>新北市淡水區學府路100巷1-2號</v>
          </cell>
          <cell r="F647">
            <v>6100000</v>
          </cell>
          <cell r="G647">
            <v>193</v>
          </cell>
          <cell r="H647" t="str">
            <v>批發及零售業</v>
          </cell>
        </row>
        <row r="648">
          <cell r="C648" t="str">
            <v>臺灣好易來發展企業有限公司</v>
          </cell>
          <cell r="D648" t="str">
            <v>---</v>
          </cell>
          <cell r="E648" t="str">
            <v>---</v>
          </cell>
          <cell r="F648">
            <v>10000000</v>
          </cell>
          <cell r="G648">
            <v>317</v>
          </cell>
          <cell r="H648" t="str">
            <v>批發及零售業</v>
          </cell>
        </row>
        <row r="649">
          <cell r="C649" t="str">
            <v>台灣迅邁科技股份有限公司</v>
          </cell>
          <cell r="D649" t="str">
            <v>---</v>
          </cell>
          <cell r="E649" t="str">
            <v>---</v>
          </cell>
          <cell r="F649">
            <v>60000000</v>
          </cell>
          <cell r="G649">
            <v>1903</v>
          </cell>
          <cell r="H649" t="str">
            <v>批發及零售業</v>
          </cell>
        </row>
        <row r="650">
          <cell r="C650" t="str">
            <v>台灣皇冠門控科技有限公司</v>
          </cell>
          <cell r="D650" t="str">
            <v>---</v>
          </cell>
          <cell r="E650" t="str">
            <v>---</v>
          </cell>
          <cell r="F650">
            <v>1000000</v>
          </cell>
          <cell r="G650">
            <v>32</v>
          </cell>
          <cell r="H650" t="str">
            <v>批發及零售業</v>
          </cell>
        </row>
        <row r="651">
          <cell r="C651" t="str">
            <v>立昌先進科技股份有限公司</v>
          </cell>
          <cell r="D651" t="str">
            <v>70475866</v>
          </cell>
          <cell r="E651" t="str">
            <v>桃園市龜山區山鶯路340巷6號</v>
          </cell>
          <cell r="F651">
            <v>36000000</v>
          </cell>
          <cell r="G651">
            <v>1142</v>
          </cell>
          <cell r="H651" t="str">
            <v>電子零組件製造業</v>
          </cell>
        </row>
        <row r="652">
          <cell r="C652" t="str">
            <v>金圓實業有限公司</v>
          </cell>
          <cell r="D652">
            <v>86354023</v>
          </cell>
          <cell r="E652" t="str">
            <v>新北市三重區中山路33巷14號</v>
          </cell>
          <cell r="F652">
            <v>100000000</v>
          </cell>
          <cell r="G652">
            <v>3172</v>
          </cell>
          <cell r="H652" t="str">
            <v>批發及零售業</v>
          </cell>
        </row>
        <row r="653">
          <cell r="C653" t="str">
            <v>泰特博智慧材料股份有限公司</v>
          </cell>
          <cell r="D653" t="str">
            <v>53257161</v>
          </cell>
          <cell r="E653" t="str">
            <v>臺南市東區中西里東寧路150號9樓之1</v>
          </cell>
          <cell r="F653">
            <v>101400000</v>
          </cell>
          <cell r="G653">
            <v>3216</v>
          </cell>
          <cell r="H653" t="str">
            <v>電腦、電子產品及光學製品製造業</v>
          </cell>
        </row>
        <row r="654">
          <cell r="C654" t="str">
            <v>大陸商長嶺電子有限公司</v>
          </cell>
          <cell r="D654" t="str">
            <v>---</v>
          </cell>
          <cell r="E654" t="str">
            <v>---</v>
          </cell>
          <cell r="F654">
            <v>50000</v>
          </cell>
          <cell r="G654">
            <v>2</v>
          </cell>
          <cell r="H654" t="str">
            <v>批發及零售業</v>
          </cell>
        </row>
        <row r="655">
          <cell r="C655" t="str">
            <v>台灣珍妮安有限公司</v>
          </cell>
          <cell r="D655" t="str">
            <v>54846188</v>
          </cell>
          <cell r="E655" t="str">
            <v>新北市三重區永福街211巷2弄7號</v>
          </cell>
          <cell r="F655">
            <v>2000000</v>
          </cell>
          <cell r="G655">
            <v>64</v>
          </cell>
          <cell r="H655" t="str">
            <v>批發及零售業</v>
          </cell>
        </row>
        <row r="656">
          <cell r="C656" t="str">
            <v>銘基國際有限公司</v>
          </cell>
          <cell r="D656" t="str">
            <v>54841347</v>
          </cell>
          <cell r="E656" t="str">
            <v>新北市中和區中正路700號18樓</v>
          </cell>
          <cell r="F656">
            <v>8000000</v>
          </cell>
          <cell r="G656">
            <v>257</v>
          </cell>
          <cell r="H656" t="str">
            <v>批發及零售業</v>
          </cell>
        </row>
        <row r="657">
          <cell r="C657" t="str">
            <v>臺灣盈方微國際有限公司</v>
          </cell>
          <cell r="D657" t="str">
            <v>24977401</v>
          </cell>
          <cell r="E657" t="str">
            <v>臺北市內湖區內湖路1段324號2樓</v>
          </cell>
          <cell r="F657">
            <v>30000000</v>
          </cell>
          <cell r="G657">
            <v>964</v>
          </cell>
          <cell r="H657" t="str">
            <v>批發及零售業</v>
          </cell>
        </row>
        <row r="658">
          <cell r="C658" t="str">
            <v>賽門工業股份有限公司</v>
          </cell>
          <cell r="D658" t="str">
            <v>28915785</v>
          </cell>
          <cell r="E658" t="str">
            <v>高雄市燕巢區安招路1066之9號</v>
          </cell>
          <cell r="F658">
            <v>3000000</v>
          </cell>
          <cell r="G658">
            <v>96</v>
          </cell>
          <cell r="H658" t="str">
            <v>塑膠製品製造業</v>
          </cell>
        </row>
        <row r="659">
          <cell r="C659" t="str">
            <v>台灣保生養真生技股份有限公司</v>
          </cell>
          <cell r="D659" t="str">
            <v>---</v>
          </cell>
          <cell r="E659" t="str">
            <v>---</v>
          </cell>
          <cell r="F659">
            <v>210000</v>
          </cell>
          <cell r="G659">
            <v>7</v>
          </cell>
          <cell r="H659" t="str">
            <v>批發及零售業</v>
          </cell>
        </row>
        <row r="660">
          <cell r="C660" t="str">
            <v>華翔數位科技事業有限公司</v>
          </cell>
          <cell r="D660" t="str">
            <v>54860174</v>
          </cell>
          <cell r="E660" t="str">
            <v>新北市新店區民權路115號4樓</v>
          </cell>
          <cell r="F660">
            <v>1500000</v>
          </cell>
          <cell r="G660">
            <v>48</v>
          </cell>
          <cell r="H660" t="str">
            <v>批發及零售業</v>
          </cell>
        </row>
        <row r="661">
          <cell r="C661" t="str">
            <v>華鉑股份有限公司</v>
          </cell>
          <cell r="D661" t="str">
            <v>---</v>
          </cell>
          <cell r="E661" t="str">
            <v>---</v>
          </cell>
          <cell r="F661">
            <v>13800000</v>
          </cell>
          <cell r="G661">
            <v>443</v>
          </cell>
          <cell r="H661" t="str">
            <v>批發及零售業</v>
          </cell>
        </row>
        <row r="662">
          <cell r="C662" t="str">
            <v>恒祥機電有限公司</v>
          </cell>
          <cell r="D662" t="str">
            <v>---</v>
          </cell>
          <cell r="E662" t="str">
            <v>---</v>
          </cell>
          <cell r="F662">
            <v>6500000</v>
          </cell>
          <cell r="G662">
            <v>209</v>
          </cell>
          <cell r="H662" t="str">
            <v>批發及零售業</v>
          </cell>
        </row>
        <row r="663">
          <cell r="C663" t="str">
            <v>比克能源股份有限公司</v>
          </cell>
          <cell r="D663" t="str">
            <v>24705035</v>
          </cell>
          <cell r="E663" t="str">
            <v>新北市三芝區埔坪里中正路1段18巷17號</v>
          </cell>
          <cell r="F663">
            <v>7200000</v>
          </cell>
          <cell r="G663">
            <v>231</v>
          </cell>
          <cell r="H663" t="str">
            <v>批發及零售業</v>
          </cell>
        </row>
        <row r="664">
          <cell r="C664" t="str">
            <v>富士多電子科技有限公司</v>
          </cell>
          <cell r="D664" t="str">
            <v>42618765</v>
          </cell>
          <cell r="E664" t="str">
            <v>臺北市內湖區內湖路1段68號10樓</v>
          </cell>
          <cell r="F664">
            <v>6500000</v>
          </cell>
          <cell r="G664">
            <v>209</v>
          </cell>
          <cell r="H664" t="str">
            <v>批發及零售業</v>
          </cell>
        </row>
        <row r="665">
          <cell r="C665" t="str">
            <v>金澤偉業有限公司</v>
          </cell>
          <cell r="D665" t="str">
            <v>---</v>
          </cell>
          <cell r="E665" t="str">
            <v>---</v>
          </cell>
          <cell r="F665">
            <v>2000000</v>
          </cell>
          <cell r="G665">
            <v>63</v>
          </cell>
          <cell r="H665" t="str">
            <v>批發及零售業</v>
          </cell>
        </row>
        <row r="666">
          <cell r="C666" t="str">
            <v>慧日有限公司</v>
          </cell>
          <cell r="D666" t="str">
            <v>54894343</v>
          </cell>
          <cell r="E666" t="str">
            <v>臺中市西區公益路161號5樓之10</v>
          </cell>
          <cell r="F666">
            <v>7000000</v>
          </cell>
          <cell r="G666">
            <v>225</v>
          </cell>
          <cell r="H666" t="str">
            <v>批發及零售業</v>
          </cell>
        </row>
        <row r="667">
          <cell r="C667" t="str">
            <v>大陸商上海博凱機械有限公司</v>
          </cell>
          <cell r="D667" t="str">
            <v>---</v>
          </cell>
          <cell r="E667" t="str">
            <v>---</v>
          </cell>
          <cell r="F667">
            <v>10000000</v>
          </cell>
          <cell r="G667">
            <v>321</v>
          </cell>
          <cell r="H667" t="str">
            <v>批發及零售業</v>
          </cell>
        </row>
        <row r="668">
          <cell r="C668" t="str">
            <v>英屬維京群島商永康國際企業有限公司</v>
          </cell>
          <cell r="D668" t="str">
            <v>24795922</v>
          </cell>
          <cell r="E668" t="str">
            <v>臺北市大安區忠孝東路4段169號11樓之1</v>
          </cell>
          <cell r="F668">
            <v>6300000</v>
          </cell>
          <cell r="G668">
            <v>202</v>
          </cell>
          <cell r="H668" t="str">
            <v>批發及零售業</v>
          </cell>
        </row>
        <row r="669">
          <cell r="C669" t="str">
            <v>欣旺弘科技股份有限公司</v>
          </cell>
          <cell r="D669" t="str">
            <v>24622133</v>
          </cell>
          <cell r="E669" t="str">
            <v>桃園市中壢區東園二路15號</v>
          </cell>
          <cell r="F669">
            <v>9000000</v>
          </cell>
          <cell r="G669">
            <v>293</v>
          </cell>
          <cell r="H669" t="str">
            <v>機械設備製造業</v>
          </cell>
        </row>
        <row r="670">
          <cell r="C670" t="str">
            <v>華骨科技股份有限公司</v>
          </cell>
          <cell r="D670" t="str">
            <v>24471233</v>
          </cell>
          <cell r="E670" t="str">
            <v>臺北市北投區西安街2段165號</v>
          </cell>
          <cell r="F670">
            <v>9000000</v>
          </cell>
          <cell r="G670">
            <v>293</v>
          </cell>
          <cell r="H670" t="str">
            <v>研究發展服務業</v>
          </cell>
        </row>
        <row r="671">
          <cell r="C671" t="str">
            <v>燃起股份有限公司</v>
          </cell>
          <cell r="D671" t="str">
            <v>28114031</v>
          </cell>
          <cell r="E671" t="str">
            <v>新竹科學工業園區新竹市東區新安路5號4樓之1501-2室</v>
          </cell>
          <cell r="F671">
            <v>2000000</v>
          </cell>
          <cell r="G671">
            <v>65</v>
          </cell>
          <cell r="H671" t="str">
            <v>資訊軟體服務業</v>
          </cell>
        </row>
        <row r="672">
          <cell r="C672" t="str">
            <v>寶所有限公司</v>
          </cell>
          <cell r="D672" t="str">
            <v>54894300</v>
          </cell>
          <cell r="E672" t="str">
            <v>臺中市南屯區文心路一段186號15樓之13</v>
          </cell>
          <cell r="F672">
            <v>8000000</v>
          </cell>
          <cell r="G672">
            <v>260</v>
          </cell>
          <cell r="H672" t="str">
            <v>批發及零售業</v>
          </cell>
        </row>
        <row r="673">
          <cell r="C673" t="str">
            <v>廣聚金企業社</v>
          </cell>
          <cell r="D673" t="str">
            <v>---</v>
          </cell>
          <cell r="E673" t="str">
            <v>---</v>
          </cell>
          <cell r="F673">
            <v>20000</v>
          </cell>
          <cell r="G673">
            <v>1</v>
          </cell>
          <cell r="H673" t="str">
            <v>批發及零售業</v>
          </cell>
        </row>
        <row r="674">
          <cell r="C674" t="str">
            <v>友靖有限公司</v>
          </cell>
          <cell r="D674" t="str">
            <v>---</v>
          </cell>
          <cell r="E674" t="str">
            <v>---</v>
          </cell>
          <cell r="F674">
            <v>12000000</v>
          </cell>
          <cell r="G674">
            <v>391</v>
          </cell>
          <cell r="H674" t="str">
            <v>批發及零售業</v>
          </cell>
        </row>
        <row r="675">
          <cell r="C675" t="str">
            <v>台灣行堂數字科技有限公司</v>
          </cell>
          <cell r="D675" t="str">
            <v>---</v>
          </cell>
          <cell r="E675" t="str">
            <v>---</v>
          </cell>
          <cell r="F675">
            <v>15000000</v>
          </cell>
          <cell r="G675">
            <v>488</v>
          </cell>
          <cell r="H675" t="str">
            <v>專業設計服務業</v>
          </cell>
        </row>
        <row r="676">
          <cell r="C676" t="str">
            <v>台灣來麗雅詩生化科技有限公司</v>
          </cell>
          <cell r="D676" t="str">
            <v>42624204</v>
          </cell>
          <cell r="E676" t="str">
            <v>臺北市大安區忠孝東路4段221號10樓</v>
          </cell>
          <cell r="F676">
            <v>888888</v>
          </cell>
          <cell r="G676">
            <v>29</v>
          </cell>
          <cell r="H676" t="str">
            <v>批發及零售業</v>
          </cell>
        </row>
        <row r="677">
          <cell r="C677" t="str">
            <v>宏瀨光電有限公司</v>
          </cell>
          <cell r="D677" t="str">
            <v>54770693</v>
          </cell>
          <cell r="E677" t="str">
            <v>新北市土城區中央路4段51號7樓之9</v>
          </cell>
          <cell r="F677">
            <v>50000000</v>
          </cell>
          <cell r="G677">
            <v>1628</v>
          </cell>
          <cell r="H677" t="str">
            <v>電子零組件製造業</v>
          </cell>
        </row>
        <row r="678">
          <cell r="C678" t="str">
            <v>台灣蘭韻芝化妝品有限公司</v>
          </cell>
          <cell r="D678" t="str">
            <v>42661431</v>
          </cell>
          <cell r="E678" t="str">
            <v>臺中市南屯區寶山東二街8號10樓之2</v>
          </cell>
          <cell r="F678">
            <v>500000</v>
          </cell>
          <cell r="G678">
            <v>16</v>
          </cell>
          <cell r="H678" t="str">
            <v>批發及零售業</v>
          </cell>
        </row>
        <row r="679">
          <cell r="C679" t="str">
            <v>台灣丘鈦科技有限公司</v>
          </cell>
          <cell r="D679" t="str">
            <v>54856360 </v>
          </cell>
          <cell r="E679" t="str">
            <v>新北市汐止區大同路3段619號11樓之5</v>
          </cell>
          <cell r="F679">
            <v>3000000</v>
          </cell>
          <cell r="G679">
            <v>96</v>
          </cell>
          <cell r="H679" t="str">
            <v>批發及零售業</v>
          </cell>
        </row>
        <row r="680">
          <cell r="C680" t="str">
            <v>巨龍全源科貿股份有限公司</v>
          </cell>
          <cell r="D680" t="str">
            <v>---</v>
          </cell>
          <cell r="E680" t="str">
            <v>---</v>
          </cell>
          <cell r="F680">
            <v>1020000</v>
          </cell>
          <cell r="G680">
            <v>33</v>
          </cell>
          <cell r="H680" t="str">
            <v>批發及零售業</v>
          </cell>
        </row>
        <row r="681">
          <cell r="C681" t="str">
            <v>韓氏聚能有限公司</v>
          </cell>
          <cell r="D681" t="str">
            <v>24729043</v>
          </cell>
          <cell r="E681" t="str">
            <v>新北市中和區中和路241號2樓之2</v>
          </cell>
          <cell r="F681">
            <v>480000</v>
          </cell>
          <cell r="G681">
            <v>15</v>
          </cell>
          <cell r="H681" t="str">
            <v>批發及零售業</v>
          </cell>
        </row>
        <row r="682">
          <cell r="C682" t="str">
            <v>臺灣蓓多康生物科技有限公司</v>
          </cell>
          <cell r="D682" t="str">
            <v>24909410</v>
          </cell>
          <cell r="E682" t="str">
            <v>臺南市東區大同路一段173號5樓之1</v>
          </cell>
          <cell r="F682">
            <v>200000</v>
          </cell>
          <cell r="G682">
            <v>6</v>
          </cell>
          <cell r="H682" t="str">
            <v>批發及零售業</v>
          </cell>
        </row>
        <row r="683">
          <cell r="C683" t="str">
            <v>台灣三山鄉情食品有限公司</v>
          </cell>
          <cell r="D683" t="str">
            <v>---</v>
          </cell>
          <cell r="E683" t="str">
            <v>---</v>
          </cell>
          <cell r="F683">
            <v>1000000</v>
          </cell>
          <cell r="G683">
            <v>32</v>
          </cell>
          <cell r="H683" t="str">
            <v>批發及零售業</v>
          </cell>
        </row>
        <row r="684">
          <cell r="C684" t="str">
            <v>台灣普潤有限公司</v>
          </cell>
          <cell r="D684" t="str">
            <v>54905138</v>
          </cell>
          <cell r="E684" t="str">
            <v>臺中市北區進化路575號3樓之1</v>
          </cell>
          <cell r="F684">
            <v>7000000</v>
          </cell>
          <cell r="G684">
            <v>225</v>
          </cell>
          <cell r="H684" t="str">
            <v>批發及零售業</v>
          </cell>
        </row>
        <row r="685">
          <cell r="C685" t="str">
            <v>立敦科技股份有限公司</v>
          </cell>
          <cell r="D685" t="str">
            <v>84607396</v>
          </cell>
          <cell r="E685" t="str">
            <v>苗栗縣銅鑼鄉中平村中隆二路9號</v>
          </cell>
          <cell r="F685">
            <v>456000000</v>
          </cell>
          <cell r="G685">
            <v>14549</v>
          </cell>
          <cell r="H685" t="str">
            <v>電子零組件製造業</v>
          </cell>
        </row>
        <row r="686">
          <cell r="C686" t="str">
            <v>長春堂有限公司</v>
          </cell>
          <cell r="D686" t="str">
            <v>  42662516</v>
          </cell>
          <cell r="E686" t="str">
            <v>臺中市南屯區公益路二段273之1號2樓之1 </v>
          </cell>
          <cell r="F686">
            <v>6800000</v>
          </cell>
          <cell r="G686">
            <v>216</v>
          </cell>
          <cell r="H686" t="str">
            <v>批發及零售業</v>
          </cell>
        </row>
        <row r="687">
          <cell r="C687" t="str">
            <v>台灣樹林貨品有限公司</v>
          </cell>
          <cell r="D687" t="str">
            <v>---</v>
          </cell>
          <cell r="E687" t="str">
            <v>---</v>
          </cell>
          <cell r="F687">
            <v>3250000</v>
          </cell>
          <cell r="G687">
            <v>104</v>
          </cell>
          <cell r="H687" t="str">
            <v>批發及零售業</v>
          </cell>
        </row>
        <row r="688">
          <cell r="C688" t="str">
            <v>愛爾莉貿易有限公司</v>
          </cell>
          <cell r="D688" t="str">
            <v>24994099</v>
          </cell>
          <cell r="E688" t="str">
            <v>高雄市前鎮區管仲南路388號2樓</v>
          </cell>
          <cell r="F688">
            <v>750000</v>
          </cell>
          <cell r="G688">
            <v>24</v>
          </cell>
          <cell r="H688" t="str">
            <v>批發及零售業</v>
          </cell>
        </row>
        <row r="689">
          <cell r="C689" t="str">
            <v>金栗軒國際文化有限公司</v>
          </cell>
          <cell r="D689" t="str">
            <v>42660691</v>
          </cell>
          <cell r="E689" t="str">
            <v>臺中市中區三民路二段145號6樓之1</v>
          </cell>
          <cell r="F689">
            <v>7000000</v>
          </cell>
          <cell r="G689">
            <v>223</v>
          </cell>
          <cell r="H689" t="str">
            <v>批發及零售業</v>
          </cell>
        </row>
        <row r="690">
          <cell r="C690" t="str">
            <v>福慧慈緣文化傳媒有限公司</v>
          </cell>
          <cell r="D690" t="str">
            <v>42593321</v>
          </cell>
          <cell r="E690" t="str">
            <v>宜蘭縣壯圍鄉壯濱路六段238號</v>
          </cell>
          <cell r="F690">
            <v>350000</v>
          </cell>
          <cell r="G690">
            <v>11</v>
          </cell>
          <cell r="H690" t="str">
            <v>會議服務業</v>
          </cell>
        </row>
        <row r="691">
          <cell r="C691" t="str">
            <v>台灣精研科技有限公司</v>
          </cell>
          <cell r="D691" t="str">
            <v>---</v>
          </cell>
          <cell r="E691" t="str">
            <v>---</v>
          </cell>
          <cell r="F691">
            <v>500000</v>
          </cell>
          <cell r="G691">
            <v>16</v>
          </cell>
          <cell r="H691" t="str">
            <v>批發及零售業</v>
          </cell>
        </row>
        <row r="692">
          <cell r="C692" t="str">
            <v>科創醫療器材有限公司</v>
          </cell>
          <cell r="D692" t="str">
            <v>42636784</v>
          </cell>
          <cell r="E692" t="str">
            <v>臺北市信義區基隆路1段155號11樓之5</v>
          </cell>
          <cell r="F692">
            <v>500000</v>
          </cell>
          <cell r="G692">
            <v>16</v>
          </cell>
          <cell r="H692" t="str">
            <v>批發及零售業</v>
          </cell>
        </row>
        <row r="693">
          <cell r="C693" t="str">
            <v>臺灣思特爾國際有限公司</v>
          </cell>
          <cell r="D693" t="str">
            <v>---</v>
          </cell>
          <cell r="E693" t="str">
            <v>---</v>
          </cell>
          <cell r="F693">
            <v>7000000</v>
          </cell>
          <cell r="G693">
            <v>223</v>
          </cell>
          <cell r="H693" t="str">
            <v>批發及零售業</v>
          </cell>
        </row>
        <row r="694">
          <cell r="C694" t="str">
            <v>洋恩有限公司</v>
          </cell>
          <cell r="D694" t="str">
            <v>---</v>
          </cell>
          <cell r="E694" t="str">
            <v>---</v>
          </cell>
          <cell r="F694">
            <v>500000</v>
          </cell>
          <cell r="G694">
            <v>16</v>
          </cell>
          <cell r="H694" t="str">
            <v>批發及零售業</v>
          </cell>
        </row>
        <row r="695">
          <cell r="C695" t="str">
            <v>美亞創新股份有限公司</v>
          </cell>
          <cell r="D695" t="str">
            <v>---</v>
          </cell>
          <cell r="E695" t="str">
            <v>---</v>
          </cell>
          <cell r="F695">
            <v>15000000</v>
          </cell>
          <cell r="G695">
            <v>479</v>
          </cell>
          <cell r="H695" t="str">
            <v>批發及零售業</v>
          </cell>
        </row>
        <row r="696">
          <cell r="C696" t="str">
            <v>零壹國際有限公司</v>
          </cell>
          <cell r="D696" t="str">
            <v>---</v>
          </cell>
          <cell r="E696" t="str">
            <v>---</v>
          </cell>
          <cell r="F696">
            <v>6500000</v>
          </cell>
          <cell r="G696">
            <v>207</v>
          </cell>
          <cell r="H696" t="str">
            <v>批發及零售業</v>
          </cell>
        </row>
        <row r="697">
          <cell r="C697" t="str">
            <v>棨泰健康科技股份有限公司</v>
          </cell>
          <cell r="D697" t="str">
            <v>84336367</v>
          </cell>
          <cell r="E697" t="str">
            <v>高雄市左營區立文路77號17樓</v>
          </cell>
          <cell r="F697">
            <v>299999898</v>
          </cell>
          <cell r="G697">
            <v>9572</v>
          </cell>
          <cell r="H697" t="str">
            <v>批發及零售業</v>
          </cell>
        </row>
        <row r="698">
          <cell r="C698" t="str">
            <v>日商馨世紀國際股份有限公司</v>
          </cell>
          <cell r="D698" t="str">
            <v>---</v>
          </cell>
          <cell r="E698" t="str">
            <v>---</v>
          </cell>
          <cell r="F698">
            <v>150000</v>
          </cell>
          <cell r="G698">
            <v>5</v>
          </cell>
          <cell r="H698" t="str">
            <v>批發及零售業</v>
          </cell>
        </row>
        <row r="699">
          <cell r="C699" t="str">
            <v>臺灣漾格高端生物科技有限公司</v>
          </cell>
          <cell r="D699" t="str">
            <v>---</v>
          </cell>
          <cell r="E699" t="str">
            <v>---</v>
          </cell>
          <cell r="F699">
            <v>1000000</v>
          </cell>
          <cell r="G699">
            <v>31</v>
          </cell>
          <cell r="H699" t="str">
            <v>批發及零售業</v>
          </cell>
        </row>
        <row r="700">
          <cell r="C700" t="str">
            <v>台灣安集微電子科技有限公司</v>
          </cell>
          <cell r="D700" t="str">
            <v>---</v>
          </cell>
          <cell r="E700" t="str">
            <v>---</v>
          </cell>
          <cell r="F700">
            <v>12000000</v>
          </cell>
          <cell r="G700">
            <v>371</v>
          </cell>
          <cell r="H700" t="str">
            <v>批發及零售業</v>
          </cell>
        </row>
        <row r="701">
          <cell r="C701" t="str">
            <v>君悅錦衣國際實業有限公司</v>
          </cell>
          <cell r="D701" t="str">
            <v>---</v>
          </cell>
          <cell r="E701" t="str">
            <v>---</v>
          </cell>
          <cell r="F701">
            <v>6500000</v>
          </cell>
          <cell r="G701">
            <v>201</v>
          </cell>
          <cell r="H701" t="str">
            <v>批發及零售業</v>
          </cell>
        </row>
        <row r="702">
          <cell r="C702" t="str">
            <v>台灣漢生源實業有限公司</v>
          </cell>
          <cell r="D702" t="str">
            <v>---</v>
          </cell>
          <cell r="E702" t="str">
            <v>---</v>
          </cell>
          <cell r="F702">
            <v>500000</v>
          </cell>
          <cell r="G702">
            <v>15</v>
          </cell>
          <cell r="H702" t="str">
            <v>批發及零售業</v>
          </cell>
        </row>
        <row r="703">
          <cell r="C703" t="str">
            <v>旖德諾有限公司</v>
          </cell>
          <cell r="D703" t="str">
            <v>---</v>
          </cell>
          <cell r="E703" t="str">
            <v>---</v>
          </cell>
          <cell r="F703">
            <v>100000</v>
          </cell>
          <cell r="G703">
            <v>3</v>
          </cell>
          <cell r="H703" t="str">
            <v>批發及零售業</v>
          </cell>
        </row>
        <row r="704">
          <cell r="C704" t="str">
            <v>合力旺食品有限公司</v>
          </cell>
          <cell r="D704" t="str">
            <v>---</v>
          </cell>
          <cell r="E704" t="str">
            <v>---</v>
          </cell>
          <cell r="F704">
            <v>990000</v>
          </cell>
          <cell r="G704">
            <v>31</v>
          </cell>
          <cell r="H704" t="str">
            <v>批發及零售業</v>
          </cell>
        </row>
        <row r="705">
          <cell r="C705" t="str">
            <v>海富機械有限公司</v>
          </cell>
          <cell r="D705" t="str">
            <v>---</v>
          </cell>
          <cell r="E705" t="str">
            <v>---</v>
          </cell>
          <cell r="F705">
            <v>6500000</v>
          </cell>
          <cell r="G705">
            <v>201</v>
          </cell>
          <cell r="H705" t="str">
            <v>批發及零售業</v>
          </cell>
        </row>
        <row r="706">
          <cell r="C706" t="str">
            <v>台灣京東方有限公司</v>
          </cell>
          <cell r="D706" t="str">
            <v>---</v>
          </cell>
          <cell r="E706" t="str">
            <v>---</v>
          </cell>
          <cell r="F706">
            <v>3000000</v>
          </cell>
          <cell r="G706">
            <v>93</v>
          </cell>
          <cell r="H706" t="str">
            <v>批發及零售業</v>
          </cell>
        </row>
        <row r="707">
          <cell r="C707" t="str">
            <v>恆煦電子材料股份有限公司</v>
          </cell>
          <cell r="D707" t="str">
            <v>54219927</v>
          </cell>
          <cell r="E707" t="str">
            <v>苗栗縣頭份鎮蘆竹里中華路442-1號</v>
          </cell>
          <cell r="F707">
            <v>84000000</v>
          </cell>
          <cell r="G707">
            <v>2594</v>
          </cell>
          <cell r="H707" t="str">
            <v>化學材料製造業</v>
          </cell>
        </row>
        <row r="708">
          <cell r="C708" t="str">
            <v>雲通網路資訊股份有限公司</v>
          </cell>
          <cell r="D708" t="str">
            <v>  24713555</v>
          </cell>
          <cell r="E708" t="str">
            <v>新北市土城區金城路2段396號10樓</v>
          </cell>
          <cell r="F708">
            <v>10000000</v>
          </cell>
          <cell r="G708">
            <v>309</v>
          </cell>
          <cell r="H708" t="str">
            <v>批發及零售業</v>
          </cell>
        </row>
        <row r="709">
          <cell r="C709" t="str">
            <v>歌崧光學股份有限公司</v>
          </cell>
          <cell r="D709" t="str">
            <v>---</v>
          </cell>
          <cell r="E709" t="str">
            <v>---</v>
          </cell>
          <cell r="F709">
            <v>34000000</v>
          </cell>
          <cell r="G709">
            <v>1050</v>
          </cell>
          <cell r="H709" t="str">
            <v>批發及零售業</v>
          </cell>
        </row>
        <row r="710">
          <cell r="C710" t="str">
            <v>齊魯火炬科技有限公司</v>
          </cell>
          <cell r="D710" t="str">
            <v>---</v>
          </cell>
          <cell r="E710" t="str">
            <v>---</v>
          </cell>
          <cell r="F710">
            <v>25000000</v>
          </cell>
          <cell r="G710">
            <v>772</v>
          </cell>
          <cell r="H710" t="str">
            <v>會議服務業</v>
          </cell>
        </row>
        <row r="711">
          <cell r="C711" t="str">
            <v>大陸商上海弗瑞商貿有限公司</v>
          </cell>
          <cell r="D711" t="str">
            <v>---</v>
          </cell>
          <cell r="E711" t="str">
            <v>---</v>
          </cell>
          <cell r="F711">
            <v>1000000</v>
          </cell>
          <cell r="G711">
            <v>31</v>
          </cell>
          <cell r="H711" t="str">
            <v>批發及零售業</v>
          </cell>
        </row>
        <row r="712">
          <cell r="C712" t="str">
            <v>百奧奇生物科技股份有限公司</v>
          </cell>
          <cell r="D712" t="str">
            <v>---</v>
          </cell>
          <cell r="E712" t="str">
            <v>---</v>
          </cell>
          <cell r="F712">
            <v>710500</v>
          </cell>
          <cell r="G712">
            <v>22</v>
          </cell>
          <cell r="H712" t="str">
            <v>研究發展服務業</v>
          </cell>
        </row>
        <row r="713">
          <cell r="C713" t="str">
            <v>亞飛珠寶有限公司</v>
          </cell>
          <cell r="D713" t="str">
            <v>---</v>
          </cell>
          <cell r="E713" t="str">
            <v>---</v>
          </cell>
          <cell r="F713">
            <v>1000000</v>
          </cell>
          <cell r="G713">
            <v>30</v>
          </cell>
          <cell r="H713" t="str">
            <v>批發及零售業</v>
          </cell>
        </row>
        <row r="714">
          <cell r="C714" t="str">
            <v>益源捷科技有限公司</v>
          </cell>
          <cell r="D714" t="str">
            <v>---</v>
          </cell>
          <cell r="E714" t="str">
            <v>---</v>
          </cell>
          <cell r="F714">
            <v>6400000</v>
          </cell>
          <cell r="G714">
            <v>195</v>
          </cell>
          <cell r="H714" t="str">
            <v>電腦、電子產品及光學製品製造業</v>
          </cell>
        </row>
        <row r="715">
          <cell r="C715" t="str">
            <v>匯嘉健康生活科技股份有限公司</v>
          </cell>
          <cell r="D715" t="str">
            <v>  53053820 </v>
          </cell>
          <cell r="E715" t="str">
            <v>新竹縣竹北市縣政二路185號3樓</v>
          </cell>
          <cell r="F715">
            <v>56250000</v>
          </cell>
          <cell r="G715">
            <v>1710</v>
          </cell>
          <cell r="H715" t="str">
            <v>電腦、電子產品及光學製品製造業</v>
          </cell>
        </row>
        <row r="716">
          <cell r="C716" t="str">
            <v>羅漢堂佛具有限公司</v>
          </cell>
          <cell r="D716" t="str">
            <v>---</v>
          </cell>
          <cell r="E716" t="str">
            <v>---</v>
          </cell>
          <cell r="F716">
            <v>1000000</v>
          </cell>
          <cell r="G716">
            <v>30</v>
          </cell>
          <cell r="H716" t="str">
            <v>批發及零售業</v>
          </cell>
        </row>
        <row r="717">
          <cell r="C717" t="str">
            <v>台灣宏金富食品有限公司</v>
          </cell>
          <cell r="D717" t="str">
            <v>---</v>
          </cell>
          <cell r="E717" t="str">
            <v>---</v>
          </cell>
          <cell r="F717">
            <v>30000000</v>
          </cell>
          <cell r="G717">
            <v>912</v>
          </cell>
          <cell r="H717" t="str">
            <v>批發及零售業</v>
          </cell>
        </row>
        <row r="718">
          <cell r="C718" t="str">
            <v>台灣新虹國際有限公司</v>
          </cell>
          <cell r="D718" t="str">
            <v>---</v>
          </cell>
          <cell r="E718" t="str">
            <v>---</v>
          </cell>
          <cell r="F718">
            <v>5000000</v>
          </cell>
          <cell r="G718">
            <v>152</v>
          </cell>
          <cell r="H718" t="str">
            <v>批發及零售業</v>
          </cell>
        </row>
        <row r="719">
          <cell r="C719" t="str">
            <v>泓博無線通訊技術有限公司</v>
          </cell>
          <cell r="D719" t="str">
            <v>---</v>
          </cell>
          <cell r="E719" t="str">
            <v>---</v>
          </cell>
          <cell r="F719">
            <v>50000000</v>
          </cell>
          <cell r="G719">
            <v>1520</v>
          </cell>
          <cell r="H719" t="str">
            <v>批發及零售業</v>
          </cell>
        </row>
        <row r="720">
          <cell r="C720" t="str">
            <v>台灣鑫森磊科技有限公司</v>
          </cell>
          <cell r="D720" t="str">
            <v>---</v>
          </cell>
          <cell r="E720" t="str">
            <v>---</v>
          </cell>
          <cell r="F720">
            <v>1000000</v>
          </cell>
          <cell r="G720">
            <v>30</v>
          </cell>
          <cell r="H720" t="str">
            <v>批發及零售業</v>
          </cell>
        </row>
        <row r="721">
          <cell r="C721" t="str">
            <v>思祿克科技實業有限公司</v>
          </cell>
          <cell r="D721" t="str">
            <v>---</v>
          </cell>
          <cell r="E721" t="str">
            <v>---</v>
          </cell>
          <cell r="F721">
            <v>6500000</v>
          </cell>
          <cell r="G721">
            <v>198</v>
          </cell>
          <cell r="H721" t="str">
            <v>批發及零售業</v>
          </cell>
        </row>
        <row r="722">
          <cell r="C722" t="str">
            <v>華愛台服飾股份有限公司</v>
          </cell>
          <cell r="D722" t="str">
            <v>---</v>
          </cell>
          <cell r="E722" t="str">
            <v>---</v>
          </cell>
          <cell r="F722">
            <v>7500000</v>
          </cell>
          <cell r="G722">
            <v>228</v>
          </cell>
          <cell r="H722" t="str">
            <v>批發及零售業</v>
          </cell>
        </row>
        <row r="723">
          <cell r="C723" t="str">
            <v>鈞崧有限公司</v>
          </cell>
          <cell r="D723" t="str">
            <v>---</v>
          </cell>
          <cell r="E723" t="str">
            <v>---</v>
          </cell>
          <cell r="F723">
            <v>109000</v>
          </cell>
          <cell r="G723">
            <v>3</v>
          </cell>
          <cell r="H723" t="str">
            <v>批發及零售業</v>
          </cell>
        </row>
        <row r="724">
          <cell r="C724" t="str">
            <v>台灣智慧鑫科技有限公司</v>
          </cell>
          <cell r="D724" t="str">
            <v>---</v>
          </cell>
          <cell r="E724" t="str">
            <v>---</v>
          </cell>
          <cell r="F724">
            <v>200000</v>
          </cell>
          <cell r="G724">
            <v>6</v>
          </cell>
          <cell r="H724" t="str">
            <v>批發及零售業</v>
          </cell>
        </row>
        <row r="725">
          <cell r="C725" t="str">
            <v>安利達國際有限公司</v>
          </cell>
          <cell r="D725" t="str">
            <v>---</v>
          </cell>
          <cell r="E725" t="str">
            <v>---</v>
          </cell>
          <cell r="F725">
            <v>800000</v>
          </cell>
          <cell r="G725">
            <v>24</v>
          </cell>
          <cell r="H725" t="str">
            <v>餐飲業</v>
          </cell>
        </row>
        <row r="726">
          <cell r="C726" t="str">
            <v>彥君企業有限公司</v>
          </cell>
          <cell r="D726" t="str">
            <v>---</v>
          </cell>
          <cell r="E726" t="str">
            <v>---</v>
          </cell>
          <cell r="F726">
            <v>1000000</v>
          </cell>
          <cell r="G726">
            <v>30</v>
          </cell>
          <cell r="H726" t="str">
            <v>批發及零售業</v>
          </cell>
        </row>
        <row r="727">
          <cell r="C727" t="str">
            <v>原始有限公司</v>
          </cell>
          <cell r="D727" t="str">
            <v>---</v>
          </cell>
          <cell r="E727" t="str">
            <v>---</v>
          </cell>
          <cell r="F727">
            <v>150000</v>
          </cell>
          <cell r="G727">
            <v>5</v>
          </cell>
          <cell r="H727" t="str">
            <v>餐飲業</v>
          </cell>
        </row>
        <row r="728">
          <cell r="C728" t="str">
            <v>好康鮮果汁店</v>
          </cell>
          <cell r="D728" t="str">
            <v>---</v>
          </cell>
          <cell r="E728" t="str">
            <v>---</v>
          </cell>
          <cell r="F728">
            <v>7000000</v>
          </cell>
          <cell r="G728">
            <v>213</v>
          </cell>
          <cell r="H728" t="str">
            <v>餐飲業</v>
          </cell>
        </row>
        <row r="729">
          <cell r="C729" t="str">
            <v>英屬維京群島商金順鑫國際商業有限公司</v>
          </cell>
          <cell r="D729" t="str">
            <v>24799286</v>
          </cell>
          <cell r="E729" t="str">
            <v>新北市板橋區懷德街191巷26弄17號</v>
          </cell>
          <cell r="F729">
            <v>500000</v>
          </cell>
          <cell r="G729">
            <v>15</v>
          </cell>
          <cell r="H729" t="str">
            <v>批發及零售業</v>
          </cell>
        </row>
        <row r="730">
          <cell r="C730" t="str">
            <v>香港商酷游科技有限公司</v>
          </cell>
          <cell r="D730" t="str">
            <v>---</v>
          </cell>
          <cell r="E730" t="str">
            <v>---</v>
          </cell>
          <cell r="F730">
            <v>6000000</v>
          </cell>
          <cell r="G730">
            <v>182</v>
          </cell>
          <cell r="H730" t="str">
            <v>資訊軟體服務業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6"/>
  <sheetViews>
    <sheetView tabSelected="1" zoomScalePageLayoutView="150" workbookViewId="0" topLeftCell="A1">
      <selection activeCell="D11" sqref="D11"/>
    </sheetView>
  </sheetViews>
  <sheetFormatPr defaultColWidth="8.875" defaultRowHeight="30" customHeight="1"/>
  <cols>
    <col min="1" max="1" width="8.375" style="61" customWidth="1"/>
    <col min="2" max="2" width="23.625" style="20" customWidth="1"/>
    <col min="3" max="3" width="9.125" style="4" customWidth="1"/>
    <col min="4" max="4" width="24.125" style="20" customWidth="1"/>
    <col min="5" max="5" width="9.00390625" style="61" customWidth="1"/>
    <col min="6" max="6" width="26.125" style="62" customWidth="1"/>
    <col min="7" max="7" width="12.25390625" style="63" customWidth="1"/>
    <col min="8" max="8" width="17.625" style="10" customWidth="1"/>
    <col min="9" max="9" width="9.375" style="60" customWidth="1"/>
    <col min="10" max="249" width="8.875" style="10" customWidth="1"/>
    <col min="250" max="250" width="7.00390625" style="10" customWidth="1"/>
    <col min="251" max="251" width="23.125" style="10" customWidth="1"/>
    <col min="252" max="252" width="9.125" style="10" customWidth="1"/>
    <col min="253" max="253" width="9.375" style="10" customWidth="1"/>
    <col min="254" max="254" width="7.625" style="10" customWidth="1"/>
    <col min="255" max="255" width="24.125" style="10" customWidth="1"/>
    <col min="256" max="16384" width="26.125" style="10" customWidth="1"/>
  </cols>
  <sheetData>
    <row r="1" spans="1:9" s="4" customFormat="1" ht="4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64" t="s">
        <v>8</v>
      </c>
    </row>
    <row r="2" spans="1:9" ht="30" customHeight="1">
      <c r="A2" s="5" t="s">
        <v>9</v>
      </c>
      <c r="B2" s="6" t="s">
        <v>10</v>
      </c>
      <c r="C2" s="7" t="s">
        <v>11</v>
      </c>
      <c r="D2" s="6" t="s">
        <v>10</v>
      </c>
      <c r="E2" s="7" t="str">
        <f>VLOOKUP(D2,'[1]名錄'!$C$2:$D$730,2,FALSE)</f>
        <v>28982159</v>
      </c>
      <c r="F2" s="6" t="str">
        <f>VLOOKUP(D2,'[1]名錄'!$C$2:$E$730,3,FALSE)</f>
        <v>臺北市松山區民生東路三段128號7樓之2 </v>
      </c>
      <c r="G2" s="8">
        <v>500000</v>
      </c>
      <c r="H2" s="78" t="str">
        <f>VLOOKUP(D2,'[1]名錄'!$C$2:$H$730,6,FALSE)</f>
        <v>運輸及倉儲業</v>
      </c>
      <c r="I2" s="65">
        <f>IF(VLOOKUP(D2,'[1]名錄'!$C$2:$I$711,7,FALSE)=0,"",VLOOKUP(D2,'[1]名錄'!$C$2:$I$711,7,FALSE))</f>
      </c>
    </row>
    <row r="3" spans="1:9" ht="30" customHeight="1">
      <c r="A3" s="5" t="s">
        <v>9</v>
      </c>
      <c r="B3" s="6" t="s">
        <v>12</v>
      </c>
      <c r="C3" s="7" t="s">
        <v>11</v>
      </c>
      <c r="D3" s="6" t="s">
        <v>13</v>
      </c>
      <c r="E3" s="7" t="str">
        <f>VLOOKUP(D3,'[1]名錄'!$C$2:$D$730,2,FALSE)</f>
        <v>28982361</v>
      </c>
      <c r="F3" s="6" t="str">
        <f>VLOOKUP(D3,'[1]名錄'!$C$2:$E$730,3,FALSE)</f>
        <v>臺北市松山區民生東路三段134號5樓</v>
      </c>
      <c r="G3" s="8">
        <v>2000000</v>
      </c>
      <c r="H3" s="78" t="str">
        <f>VLOOKUP(D3,'[1]名錄'!$C$2:$H$730,6,FALSE)</f>
        <v>運輸及倉儲業</v>
      </c>
      <c r="I3" s="65">
        <f>IF(VLOOKUP(D3,'[1]名錄'!$C$2:$I$711,7,FALSE)=0,"",VLOOKUP(D3,'[1]名錄'!$C$2:$I$711,7,FALSE))</f>
      </c>
    </row>
    <row r="4" spans="1:9" ht="30" customHeight="1">
      <c r="A4" s="5" t="s">
        <v>9</v>
      </c>
      <c r="B4" s="6" t="s">
        <v>14</v>
      </c>
      <c r="C4" s="7" t="s">
        <v>11</v>
      </c>
      <c r="D4" s="6" t="s">
        <v>14</v>
      </c>
      <c r="E4" s="7" t="str">
        <f>VLOOKUP(D4,'[1]名錄'!$C$2:$D$730,2,FALSE)</f>
        <v>28981855</v>
      </c>
      <c r="F4" s="6" t="str">
        <f>VLOOKUP(D4,'[1]名錄'!$C$2:$E$730,3,FALSE)</f>
        <v>臺北市中山區民生東路3段69號1樓</v>
      </c>
      <c r="G4" s="8">
        <v>2000000</v>
      </c>
      <c r="H4" s="78" t="str">
        <f>VLOOKUP(D4,'[1]名錄'!$C$2:$H$730,6,FALSE)</f>
        <v>運輸及倉儲業</v>
      </c>
      <c r="I4" s="65">
        <f>IF(VLOOKUP(D4,'[1]名錄'!$C$2:$I$711,7,FALSE)=0,"",VLOOKUP(D4,'[1]名錄'!$C$2:$I$711,7,FALSE))</f>
      </c>
    </row>
    <row r="5" spans="1:9" ht="30" customHeight="1">
      <c r="A5" s="5" t="s">
        <v>9</v>
      </c>
      <c r="B5" s="6" t="s">
        <v>15</v>
      </c>
      <c r="C5" s="7" t="s">
        <v>11</v>
      </c>
      <c r="D5" s="6" t="s">
        <v>15</v>
      </c>
      <c r="E5" s="7">
        <f>VLOOKUP(D5,'[1]名錄'!$C$2:$D$730,2,FALSE)</f>
        <v>28982003</v>
      </c>
      <c r="F5" s="6" t="str">
        <f>VLOOKUP(D5,'[1]名錄'!$C$2:$E$730,3,FALSE)</f>
        <v>臺北市松山區民生東路三段134號4樓</v>
      </c>
      <c r="G5" s="8">
        <v>2000000</v>
      </c>
      <c r="H5" s="78" t="str">
        <f>VLOOKUP(D5,'[1]名錄'!$C$2:$H$730,6,FALSE)</f>
        <v>運輸及倉儲業</v>
      </c>
      <c r="I5" s="65">
        <f>IF(VLOOKUP(D5,'[1]名錄'!$C$2:$I$711,7,FALSE)=0,"",VLOOKUP(D5,'[1]名錄'!$C$2:$I$711,7,FALSE))</f>
      </c>
    </row>
    <row r="6" spans="1:9" ht="30" customHeight="1">
      <c r="A6" s="5" t="s">
        <v>9</v>
      </c>
      <c r="B6" s="6" t="s">
        <v>16</v>
      </c>
      <c r="C6" s="7" t="s">
        <v>11</v>
      </c>
      <c r="D6" s="6" t="s">
        <v>16</v>
      </c>
      <c r="E6" s="7" t="str">
        <f>VLOOKUP(D6,'[1]名錄'!$C$2:$D$730,2,FALSE)</f>
        <v>28982025</v>
      </c>
      <c r="F6" s="6" t="str">
        <f>VLOOKUP(D6,'[1]名錄'!$C$2:$E$730,3,FALSE)</f>
        <v>臺北市中山區建國北路二段1號10樓</v>
      </c>
      <c r="G6" s="8">
        <v>2000000</v>
      </c>
      <c r="H6" s="78" t="str">
        <f>VLOOKUP(D6,'[1]名錄'!$C$2:$H$730,6,FALSE)</f>
        <v>運輸及倉儲業</v>
      </c>
      <c r="I6" s="65">
        <f>IF(VLOOKUP(D6,'[1]名錄'!$C$2:$I$711,7,FALSE)=0,"",VLOOKUP(D6,'[1]名錄'!$C$2:$I$711,7,FALSE))</f>
      </c>
    </row>
    <row r="7" spans="1:9" ht="30" customHeight="1">
      <c r="A7" s="5" t="s">
        <v>9</v>
      </c>
      <c r="B7" s="6" t="s">
        <v>17</v>
      </c>
      <c r="C7" s="7" t="s">
        <v>11</v>
      </c>
      <c r="D7" s="6" t="s">
        <v>18</v>
      </c>
      <c r="E7" s="7" t="str">
        <f>VLOOKUP(D7,'[1]名錄'!$C$2:$D$730,2,FALSE)</f>
        <v>28982355</v>
      </c>
      <c r="F7" s="6" t="str">
        <f>VLOOKUP(D7,'[1]名錄'!$C$2:$E$730,3,FALSE)</f>
        <v>臺北市中山區松江路111號8樓</v>
      </c>
      <c r="G7" s="8">
        <v>2000000</v>
      </c>
      <c r="H7" s="78" t="str">
        <f>VLOOKUP(D7,'[1]名錄'!$C$2:$H$730,6,FALSE)</f>
        <v>運輸及倉儲業</v>
      </c>
      <c r="I7" s="65">
        <f>IF(VLOOKUP(D7,'[1]名錄'!$C$2:$I$711,7,FALSE)=0,"",VLOOKUP(D7,'[1]名錄'!$C$2:$I$711,7,FALSE))</f>
      </c>
    </row>
    <row r="8" spans="1:9" ht="30" customHeight="1">
      <c r="A8" s="5" t="s">
        <v>9</v>
      </c>
      <c r="B8" s="6" t="s">
        <v>19</v>
      </c>
      <c r="C8" s="7" t="s">
        <v>11</v>
      </c>
      <c r="D8" s="6" t="s">
        <v>20</v>
      </c>
      <c r="E8" s="7" t="str">
        <f>VLOOKUP(D8,'[1]名錄'!$C$2:$D$730,2,FALSE)</f>
        <v>28982019</v>
      </c>
      <c r="F8" s="6" t="str">
        <f>VLOOKUP(D8,'[1]名錄'!$C$2:$E$730,3,FALSE)</f>
        <v>臺北市中山區民生東路三段71號1、2樓</v>
      </c>
      <c r="G8" s="8">
        <v>2000000</v>
      </c>
      <c r="H8" s="78" t="str">
        <f>VLOOKUP(D8,'[1]名錄'!$C$2:$H$730,6,FALSE)</f>
        <v>運輸及倉儲業</v>
      </c>
      <c r="I8" s="65">
        <f>IF(VLOOKUP(D8,'[1]名錄'!$C$2:$I$711,7,FALSE)=0,"",VLOOKUP(D8,'[1]名錄'!$C$2:$I$711,7,FALSE))</f>
      </c>
    </row>
    <row r="9" spans="1:9" ht="30" customHeight="1">
      <c r="A9" s="5" t="s">
        <v>21</v>
      </c>
      <c r="B9" s="6" t="s">
        <v>22</v>
      </c>
      <c r="C9" s="7" t="s">
        <v>23</v>
      </c>
      <c r="D9" s="6" t="s">
        <v>24</v>
      </c>
      <c r="E9" s="7" t="str">
        <f>VLOOKUP(D9,'[1]名錄'!$C$2:$D$730,2,FALSE)</f>
        <v>28917453</v>
      </c>
      <c r="F9" s="6" t="str">
        <f>VLOOKUP(D9,'[1]名錄'!$C$2:$E$730,3,FALSE)</f>
        <v>臺北縣中和市連城路268號7樓之6</v>
      </c>
      <c r="G9" s="8">
        <v>12000720</v>
      </c>
      <c r="H9" s="78" t="str">
        <f>VLOOKUP(D9,'[1]名錄'!$C$2:$H$730,6,FALSE)</f>
        <v>批發及零售業</v>
      </c>
      <c r="I9" s="65">
        <f>IF(VLOOKUP(D9,'[1]名錄'!$C$2:$I$711,7,FALSE)=0,"",VLOOKUP(D9,'[1]名錄'!$C$2:$I$711,7,FALSE))</f>
      </c>
    </row>
    <row r="10" spans="1:9" ht="30" customHeight="1">
      <c r="A10" s="5" t="s">
        <v>25</v>
      </c>
      <c r="B10" s="6" t="s">
        <v>26</v>
      </c>
      <c r="C10" s="7" t="s">
        <v>11</v>
      </c>
      <c r="D10" s="6" t="s">
        <v>26</v>
      </c>
      <c r="E10" s="7" t="str">
        <f>VLOOKUP(D10,'[1]名錄'!$C$2:$D$730,2,FALSE)</f>
        <v>28983827</v>
      </c>
      <c r="F10" s="6" t="str">
        <f>VLOOKUP(D10,'[1]名錄'!$C$2:$E$730,3,FALSE)</f>
        <v>臺北市中山區松江路148號4樓</v>
      </c>
      <c r="G10" s="8">
        <v>1000000</v>
      </c>
      <c r="H10" s="78" t="str">
        <f>VLOOKUP(D10,'[1]名錄'!$C$2:$H$730,6,FALSE)</f>
        <v>運輸及倉儲業</v>
      </c>
      <c r="I10" s="65" t="str">
        <f>IF(VLOOKUP(D10,'[1]名錄'!$C$2:$I$711,7,FALSE)=0,"",VLOOKUP(D10,'[1]名錄'!$C$2:$I$711,7,FALSE))</f>
        <v>廢止許可已清算完結</v>
      </c>
    </row>
    <row r="11" spans="1:9" ht="30" customHeight="1">
      <c r="A11" s="5" t="s">
        <v>25</v>
      </c>
      <c r="B11" s="6" t="s">
        <v>27</v>
      </c>
      <c r="C11" s="7" t="s">
        <v>28</v>
      </c>
      <c r="D11" s="6" t="s">
        <v>29</v>
      </c>
      <c r="E11" s="11" t="str">
        <f>VLOOKUP(D11,'[1]名錄'!$C$2:$D$730,2,FALSE)</f>
        <v>---</v>
      </c>
      <c r="F11" s="12" t="str">
        <f>VLOOKUP(D11,'[1]名錄'!$C$2:$E$730,3,FALSE)</f>
        <v>---</v>
      </c>
      <c r="G11" s="8">
        <v>13500000</v>
      </c>
      <c r="H11" s="78" t="str">
        <f>VLOOKUP(D11,'[1]名錄'!$C$2:$H$730,6,FALSE)</f>
        <v>資訊軟體服務業</v>
      </c>
      <c r="I11" s="65" t="str">
        <f>IF(VLOOKUP(D11,'[1]名錄'!$C$2:$I$711,7,FALSE)=0,"",VLOOKUP(D11,'[1]名錄'!$C$2:$I$711,7,FALSE))</f>
        <v>未審定</v>
      </c>
    </row>
    <row r="12" spans="1:9" ht="30" customHeight="1">
      <c r="A12" s="5" t="s">
        <v>30</v>
      </c>
      <c r="B12" s="6" t="s">
        <v>31</v>
      </c>
      <c r="C12" s="7" t="s">
        <v>11</v>
      </c>
      <c r="D12" s="6" t="s">
        <v>31</v>
      </c>
      <c r="E12" s="7" t="str">
        <f>VLOOKUP(D12,'[1]名錄'!$C$2:$D$730,2,FALSE)</f>
        <v>28991072</v>
      </c>
      <c r="F12" s="6" t="str">
        <f>VLOOKUP(D12,'[1]名錄'!$C$2:$E$730,3,FALSE)</f>
        <v>臺北市中山區復華里建國北路2段3巷15號2樓</v>
      </c>
      <c r="G12" s="8">
        <v>1500000</v>
      </c>
      <c r="H12" s="78" t="str">
        <f>VLOOKUP(D12,'[1]名錄'!$C$2:$H$730,6,FALSE)</f>
        <v>資訊軟體服務業</v>
      </c>
      <c r="I12" s="65">
        <f>IF(VLOOKUP(D12,'[1]名錄'!$C$2:$I$711,7,FALSE)=0,"",VLOOKUP(D12,'[1]名錄'!$C$2:$I$711,7,FALSE))</f>
      </c>
    </row>
    <row r="13" spans="1:9" ht="30" customHeight="1">
      <c r="A13" s="5" t="s">
        <v>30</v>
      </c>
      <c r="B13" s="6" t="s">
        <v>32</v>
      </c>
      <c r="C13" s="7" t="s">
        <v>28</v>
      </c>
      <c r="D13" s="6" t="s">
        <v>33</v>
      </c>
      <c r="E13" s="7" t="str">
        <f>VLOOKUP(D13,'[1]名錄'!$C$2:$D$730,2,FALSE)</f>
        <v>24473295</v>
      </c>
      <c r="F13" s="6" t="str">
        <f>VLOOKUP(D13,'[1]名錄'!$C$2:$E$730,3,FALSE)</f>
        <v>臺北市信義區信義路5段7號61樓</v>
      </c>
      <c r="G13" s="8">
        <v>33000000</v>
      </c>
      <c r="H13" s="78" t="str">
        <f>VLOOKUP(D13,'[1]名錄'!$C$2:$H$730,6,FALSE)</f>
        <v>批發及零售業</v>
      </c>
      <c r="I13" s="65">
        <f>IF(VLOOKUP(D13,'[1]名錄'!$C$2:$I$711,7,FALSE)=0,"",VLOOKUP(D13,'[1]名錄'!$C$2:$I$711,7,FALSE))</f>
      </c>
    </row>
    <row r="14" spans="1:9" ht="30" customHeight="1">
      <c r="A14" s="5" t="s">
        <v>30</v>
      </c>
      <c r="B14" s="6" t="s">
        <v>34</v>
      </c>
      <c r="C14" s="7" t="s">
        <v>28</v>
      </c>
      <c r="D14" s="6" t="s">
        <v>35</v>
      </c>
      <c r="E14" s="7" t="str">
        <f>VLOOKUP(D14,'[1]名錄'!$C$2:$D$730,2,FALSE)</f>
        <v>24491337</v>
      </c>
      <c r="F14" s="6" t="str">
        <f>VLOOKUP(D14,'[1]名錄'!$C$2:$E$730,3,FALSE)</f>
        <v>臺北市中正區忠孝西路1段50號23樓之26</v>
      </c>
      <c r="G14" s="8">
        <v>250000</v>
      </c>
      <c r="H14" s="78" t="str">
        <f>VLOOKUP(D14,'[1]名錄'!$C$2:$H$730,6,FALSE)</f>
        <v>資訊軟體服務業</v>
      </c>
      <c r="I14" s="65">
        <f>IF(VLOOKUP(D14,'[1]名錄'!$C$2:$I$711,7,FALSE)=0,"",VLOOKUP(D14,'[1]名錄'!$C$2:$I$711,7,FALSE))</f>
      </c>
    </row>
    <row r="15" spans="1:9" ht="30" customHeight="1">
      <c r="A15" s="5" t="s">
        <v>30</v>
      </c>
      <c r="B15" s="6" t="s">
        <v>36</v>
      </c>
      <c r="C15" s="7" t="s">
        <v>28</v>
      </c>
      <c r="D15" s="6" t="s">
        <v>37</v>
      </c>
      <c r="E15" s="7">
        <f>VLOOKUP(D15,'[1]名錄'!$C$2:$D$730,2,FALSE)</f>
        <v>24483131</v>
      </c>
      <c r="F15" s="6" t="str">
        <f>VLOOKUP(D15,'[1]名錄'!$C$2:$E$730,3,FALSE)</f>
        <v>臺北市松山區民生東路3段156號9樓</v>
      </c>
      <c r="G15" s="8">
        <v>112200000</v>
      </c>
      <c r="H15" s="78" t="str">
        <f>VLOOKUP(D15,'[1]名錄'!$C$2:$H$730,6,FALSE)</f>
        <v>資訊軟體服務業</v>
      </c>
      <c r="I15" s="65">
        <f>IF(VLOOKUP(D15,'[1]名錄'!$C$2:$I$711,7,FALSE)=0,"",VLOOKUP(D15,'[1]名錄'!$C$2:$I$711,7,FALSE))</f>
      </c>
    </row>
    <row r="16" spans="1:9" ht="30" customHeight="1">
      <c r="A16" s="13" t="s">
        <v>30</v>
      </c>
      <c r="B16" s="14" t="s">
        <v>38</v>
      </c>
      <c r="C16" s="7" t="s">
        <v>23</v>
      </c>
      <c r="D16" s="14" t="s">
        <v>39</v>
      </c>
      <c r="E16" s="15">
        <f>VLOOKUP(D16,'[1]名錄'!$C$2:$D$730,2,FALSE)</f>
        <v>28466605</v>
      </c>
      <c r="F16" s="14" t="str">
        <f>VLOOKUP(D16,'[1]名錄'!$C$2:$E$730,3,FALSE)</f>
        <v>臺北縣三重市重新路5段609巷4號10樓之9</v>
      </c>
      <c r="G16" s="8">
        <v>3200000</v>
      </c>
      <c r="H16" s="78" t="str">
        <f>VLOOKUP(D16,'[1]名錄'!$C$2:$H$730,6,FALSE)</f>
        <v>批發及零售業</v>
      </c>
      <c r="I16" s="65" t="str">
        <f>IF(VLOOKUP(D16,'[1]名錄'!$C$2:$I$711,7,FALSE)=0,"",VLOOKUP(D16,'[1]名錄'!$C$2:$I$711,7,FALSE))</f>
        <v>陸資持股已全數轉讓</v>
      </c>
    </row>
    <row r="17" spans="1:9" ht="30" customHeight="1">
      <c r="A17" s="5" t="s">
        <v>40</v>
      </c>
      <c r="B17" s="6" t="s">
        <v>41</v>
      </c>
      <c r="C17" s="7" t="s">
        <v>28</v>
      </c>
      <c r="D17" s="6" t="s">
        <v>42</v>
      </c>
      <c r="E17" s="7" t="str">
        <f>VLOOKUP(D17,'[1]名錄'!$C$2:$D$730,2,FALSE)</f>
        <v>25108540</v>
      </c>
      <c r="F17" s="6" t="str">
        <f>VLOOKUP(D17,'[1]名錄'!$C$2:$E$730,3,FALSE)</f>
        <v>臺北市內湖區瑞光路478巷18弄22號1樓</v>
      </c>
      <c r="G17" s="8">
        <v>2400000</v>
      </c>
      <c r="H17" s="78" t="str">
        <f>VLOOKUP(D17,'[1]名錄'!$C$2:$H$730,6,FALSE)</f>
        <v>資訊軟體服務業</v>
      </c>
      <c r="I17" s="65">
        <f>IF(VLOOKUP(D17,'[1]名錄'!$C$2:$I$711,7,FALSE)=0,"",VLOOKUP(D17,'[1]名錄'!$C$2:$I$711,7,FALSE))</f>
      </c>
    </row>
    <row r="18" spans="1:9" ht="30" customHeight="1">
      <c r="A18" s="5" t="s">
        <v>40</v>
      </c>
      <c r="B18" s="6" t="s">
        <v>43</v>
      </c>
      <c r="C18" s="7" t="s">
        <v>11</v>
      </c>
      <c r="D18" s="6" t="s">
        <v>43</v>
      </c>
      <c r="E18" s="7" t="str">
        <f>VLOOKUP(D18,'[1]名錄'!$C$2:$D$730,2,FALSE)</f>
        <v>28991734</v>
      </c>
      <c r="F18" s="6" t="str">
        <f>VLOOKUP(D18,'[1]名錄'!$C$2:$E$730,3,FALSE)</f>
        <v>臺北市士林區承德路4段83號6樓</v>
      </c>
      <c r="G18" s="8">
        <v>8750000</v>
      </c>
      <c r="H18" s="78" t="str">
        <f>VLOOKUP(D18,'[1]名錄'!$C$2:$H$730,6,FALSE)</f>
        <v>批發及零售業</v>
      </c>
      <c r="I18" s="65" t="str">
        <f>IF(VLOOKUP(D18,'[1]名錄'!$C$2:$I$711,7,FALSE)=0,"",VLOOKUP(D18,'[1]名錄'!$C$2:$I$711,7,FALSE))</f>
        <v>停業至104年10月25日</v>
      </c>
    </row>
    <row r="19" spans="1:9" ht="30" customHeight="1">
      <c r="A19" s="5" t="s">
        <v>40</v>
      </c>
      <c r="B19" s="6" t="s">
        <v>44</v>
      </c>
      <c r="C19" s="7" t="s">
        <v>28</v>
      </c>
      <c r="D19" s="6" t="s">
        <v>45</v>
      </c>
      <c r="E19" s="16" t="str">
        <f>VLOOKUP(D19,'[1]名錄'!$C$2:$D$730,2,FALSE)</f>
        <v>---</v>
      </c>
      <c r="F19" s="17" t="str">
        <f>VLOOKUP(D19,'[1]名錄'!$C$2:$E$730,3,FALSE)</f>
        <v>---</v>
      </c>
      <c r="G19" s="8">
        <v>7000000</v>
      </c>
      <c r="H19" s="78" t="str">
        <f>VLOOKUP(D19,'[1]名錄'!$C$2:$H$730,6,FALSE)</f>
        <v>批發及零售業</v>
      </c>
      <c r="I19" s="65" t="str">
        <f>IF(VLOOKUP(D19,'[1]名錄'!$C$2:$I$711,7,FALSE)=0,"",VLOOKUP(D19,'[1]名錄'!$C$2:$I$711,7,FALSE))</f>
        <v>未審定</v>
      </c>
    </row>
    <row r="20" spans="1:9" ht="30" customHeight="1">
      <c r="A20" s="5" t="s">
        <v>40</v>
      </c>
      <c r="B20" s="6" t="s">
        <v>46</v>
      </c>
      <c r="C20" s="7" t="s">
        <v>28</v>
      </c>
      <c r="D20" s="6" t="s">
        <v>47</v>
      </c>
      <c r="E20" s="16" t="str">
        <f>VLOOKUP(D20,'[1]名錄'!$C$2:$D$730,2,FALSE)</f>
        <v>---</v>
      </c>
      <c r="F20" s="17" t="str">
        <f>VLOOKUP(D20,'[1]名錄'!$C$2:$E$730,3,FALSE)</f>
        <v>---</v>
      </c>
      <c r="G20" s="8">
        <v>500000</v>
      </c>
      <c r="H20" s="78" t="str">
        <f>VLOOKUP(D20,'[1]名錄'!$C$2:$H$730,6,FALSE)</f>
        <v>資訊軟體服務業</v>
      </c>
      <c r="I20" s="65" t="str">
        <f>IF(VLOOKUP(D20,'[1]名錄'!$C$2:$I$711,7,FALSE)=0,"",VLOOKUP(D20,'[1]名錄'!$C$2:$I$711,7,FALSE))</f>
        <v>未審定</v>
      </c>
    </row>
    <row r="21" spans="1:9" ht="30" customHeight="1">
      <c r="A21" s="5" t="s">
        <v>40</v>
      </c>
      <c r="B21" s="6" t="s">
        <v>48</v>
      </c>
      <c r="C21" s="7" t="s">
        <v>11</v>
      </c>
      <c r="D21" s="6" t="s">
        <v>48</v>
      </c>
      <c r="E21" s="7" t="str">
        <f>VLOOKUP(D21,'[1]名錄'!$C$2:$D$730,2,FALSE)</f>
        <v>28990566</v>
      </c>
      <c r="F21" s="6" t="str">
        <f>VLOOKUP(D21,'[1]名錄'!$C$2:$E$730,3,FALSE)</f>
        <v>臺北縣中和市建二路111號 </v>
      </c>
      <c r="G21" s="8">
        <v>20000000</v>
      </c>
      <c r="H21" s="78" t="str">
        <f>VLOOKUP(D21,'[1]名錄'!$C$2:$H$730,6,FALSE)</f>
        <v>資訊軟體服務業</v>
      </c>
      <c r="I21" s="65">
        <f>IF(VLOOKUP(D21,'[1]名錄'!$C$2:$I$711,7,FALSE)=0,"",VLOOKUP(D21,'[1]名錄'!$C$2:$I$711,7,FALSE))</f>
      </c>
    </row>
    <row r="22" spans="1:9" ht="30" customHeight="1">
      <c r="A22" s="5" t="s">
        <v>40</v>
      </c>
      <c r="B22" s="6" t="s">
        <v>49</v>
      </c>
      <c r="C22" s="7" t="s">
        <v>28</v>
      </c>
      <c r="D22" s="6" t="s">
        <v>50</v>
      </c>
      <c r="E22" s="7" t="str">
        <f>VLOOKUP(D22,'[1]名錄'!$C$2:$D$730,2,FALSE)</f>
        <v>29137407</v>
      </c>
      <c r="F22" s="6" t="str">
        <f>VLOOKUP(D22,'[1]名錄'!$C$2:$E$730,3,FALSE)</f>
        <v>臺北縣新店市民權路115號10樓</v>
      </c>
      <c r="G22" s="8">
        <v>5000000</v>
      </c>
      <c r="H22" s="78" t="str">
        <f>VLOOKUP(D22,'[1]名錄'!$C$2:$H$730,6,FALSE)</f>
        <v>批發及零售業</v>
      </c>
      <c r="I22" s="65">
        <f>IF(VLOOKUP(D22,'[1]名錄'!$C$2:$I$711,7,FALSE)=0,"",VLOOKUP(D22,'[1]名錄'!$C$2:$I$711,7,FALSE))</f>
      </c>
    </row>
    <row r="23" spans="1:9" ht="30" customHeight="1">
      <c r="A23" s="5" t="s">
        <v>40</v>
      </c>
      <c r="B23" s="6" t="s">
        <v>51</v>
      </c>
      <c r="C23" s="7" t="s">
        <v>28</v>
      </c>
      <c r="D23" s="6" t="s">
        <v>52</v>
      </c>
      <c r="E23" s="7" t="str">
        <f>VLOOKUP(D23,'[1]名錄'!$C$2:$D$730,2,FALSE)</f>
        <v>28990714</v>
      </c>
      <c r="F23" s="6" t="str">
        <f>VLOOKUP(D23,'[1]名錄'!$C$2:$E$730,3,FALSE)</f>
        <v>南投縣草屯鎮太平路1段351巷141號</v>
      </c>
      <c r="G23" s="8">
        <v>980000000</v>
      </c>
      <c r="H23" s="78" t="str">
        <f>VLOOKUP(D23,'[1]名錄'!$C$2:$H$730,6,FALSE)</f>
        <v>電腦、電子產品及光學製品製造業</v>
      </c>
      <c r="I23" s="65">
        <f>IF(VLOOKUP(D23,'[1]名錄'!$C$2:$I$711,7,FALSE)=0,"",VLOOKUP(D23,'[1]名錄'!$C$2:$I$711,7,FALSE))</f>
      </c>
    </row>
    <row r="24" spans="1:9" ht="30" customHeight="1">
      <c r="A24" s="5" t="s">
        <v>40</v>
      </c>
      <c r="B24" s="6" t="s">
        <v>53</v>
      </c>
      <c r="C24" s="7" t="s">
        <v>28</v>
      </c>
      <c r="D24" s="6" t="s">
        <v>54</v>
      </c>
      <c r="E24" s="7" t="str">
        <f>VLOOKUP(D24,'[1]名錄'!$C$2:$D$730,2,FALSE)</f>
        <v>25125479 </v>
      </c>
      <c r="F24" s="6" t="str">
        <f>VLOOKUP(D24,'[1]名錄'!$C$2:$E$730,3,FALSE)</f>
        <v>臺北市信義區信義路5段8號14樓</v>
      </c>
      <c r="G24" s="8">
        <v>450000</v>
      </c>
      <c r="H24" s="78" t="str">
        <f>VLOOKUP(D24,'[1]名錄'!$C$2:$H$730,6,FALSE)</f>
        <v>批發及零售業</v>
      </c>
      <c r="I24" s="65" t="str">
        <f>IF(VLOOKUP(D24,'[1]名錄'!$C$2:$I$711,7,FALSE)=0,"",VLOOKUP(D24,'[1]名錄'!$C$2:$I$711,7,FALSE))</f>
        <v>解散已清算完結</v>
      </c>
    </row>
    <row r="25" spans="1:9" ht="30" customHeight="1">
      <c r="A25" s="5" t="s">
        <v>55</v>
      </c>
      <c r="B25" s="6" t="s">
        <v>56</v>
      </c>
      <c r="C25" s="7" t="s">
        <v>11</v>
      </c>
      <c r="D25" s="6" t="s">
        <v>57</v>
      </c>
      <c r="E25" s="16" t="str">
        <f>VLOOKUP(D25,'[1]名錄'!$C$2:$D$730,2,FALSE)</f>
        <v>---</v>
      </c>
      <c r="F25" s="17">
        <f>VLOOKUP(D25,'[1]名錄'!$C$2:$E$730,3,FALSE)</f>
        <v>0</v>
      </c>
      <c r="G25" s="8">
        <v>100000000</v>
      </c>
      <c r="H25" s="78" t="str">
        <f>VLOOKUP(D25,'[1]名錄'!$C$2:$H$730,6,FALSE)</f>
        <v>電腦、電子產品及光學製品製造業</v>
      </c>
      <c r="I25" s="65" t="str">
        <f>IF(VLOOKUP(D25,'[1]名錄'!$C$2:$I$711,7,FALSE)=0,"",VLOOKUP(D25,'[1]名錄'!$C$2:$I$711,7,FALSE))</f>
        <v>未審定</v>
      </c>
    </row>
    <row r="26" spans="1:9" ht="30" customHeight="1">
      <c r="A26" s="5" t="s">
        <v>55</v>
      </c>
      <c r="B26" s="6" t="s">
        <v>58</v>
      </c>
      <c r="C26" s="7" t="s">
        <v>28</v>
      </c>
      <c r="D26" s="6" t="s">
        <v>59</v>
      </c>
      <c r="E26" s="7" t="str">
        <f>VLOOKUP(D26,'[1]名錄'!$C$2:$D$730,2,FALSE)</f>
        <v>25189120</v>
      </c>
      <c r="F26" s="6" t="str">
        <f>VLOOKUP(D26,'[1]名錄'!$C$2:$E$730,3,FALSE)</f>
        <v>新竹市關新路27號2樓之2</v>
      </c>
      <c r="G26" s="8">
        <v>6000000</v>
      </c>
      <c r="H26" s="78" t="str">
        <f>VLOOKUP(D26,'[1]名錄'!$C$2:$H$730,6,FALSE)</f>
        <v>資訊軟體服務業</v>
      </c>
      <c r="I26" s="65">
        <f>IF(VLOOKUP(D26,'[1]名錄'!$C$2:$I$711,7,FALSE)=0,"",VLOOKUP(D26,'[1]名錄'!$C$2:$I$711,7,FALSE))</f>
      </c>
    </row>
    <row r="27" spans="1:9" ht="48" customHeight="1">
      <c r="A27" s="5" t="s">
        <v>55</v>
      </c>
      <c r="B27" s="6" t="s">
        <v>60</v>
      </c>
      <c r="C27" s="7" t="s">
        <v>28</v>
      </c>
      <c r="D27" s="6" t="s">
        <v>61</v>
      </c>
      <c r="E27" s="7" t="str">
        <f>VLOOKUP(D27,'[1]名錄'!$C$2:$D$730,2,FALSE)</f>
        <v>25110399</v>
      </c>
      <c r="F27" s="6" t="str">
        <f>VLOOKUP(D27,'[1]名錄'!$C$2:$E$730,3,FALSE)</f>
        <v>台北市中正區北平東路16號5樓之3</v>
      </c>
      <c r="G27" s="8">
        <v>6600000</v>
      </c>
      <c r="H27" s="78" t="str">
        <f>VLOOKUP(D27,'[1]名錄'!$C$2:$H$730,6,FALSE)</f>
        <v>批發及零售業</v>
      </c>
      <c r="I27" s="65">
        <f>IF(VLOOKUP(D27,'[1]名錄'!$C$2:$I$711,7,FALSE)=0,"",VLOOKUP(D27,'[1]名錄'!$C$2:$I$711,7,FALSE))</f>
      </c>
    </row>
    <row r="28" spans="1:9" ht="30" customHeight="1">
      <c r="A28" s="5" t="s">
        <v>55</v>
      </c>
      <c r="B28" s="6" t="s">
        <v>62</v>
      </c>
      <c r="C28" s="7" t="s">
        <v>28</v>
      </c>
      <c r="D28" s="6" t="s">
        <v>63</v>
      </c>
      <c r="E28" s="7">
        <f>VLOOKUP(D28,'[1]名錄'!$C$2:$D$730,2,FALSE)</f>
        <v>25122418</v>
      </c>
      <c r="F28" s="6" t="str">
        <f>VLOOKUP(D28,'[1]名錄'!$C$2:$E$730,3,FALSE)</f>
        <v>臺北市松山區八德路4段138號11樓</v>
      </c>
      <c r="G28" s="8">
        <v>66000000</v>
      </c>
      <c r="H28" s="78" t="str">
        <f>VLOOKUP(D28,'[1]名錄'!$C$2:$H$730,6,FALSE)</f>
        <v>餐飲業</v>
      </c>
      <c r="I28" s="65">
        <f>IF(VLOOKUP(D28,'[1]名錄'!$C$2:$I$711,7,FALSE)=0,"",VLOOKUP(D28,'[1]名錄'!$C$2:$I$711,7,FALSE))</f>
      </c>
    </row>
    <row r="29" spans="1:9" ht="30" customHeight="1">
      <c r="A29" s="5" t="s">
        <v>55</v>
      </c>
      <c r="B29" s="6" t="s">
        <v>64</v>
      </c>
      <c r="C29" s="7" t="s">
        <v>11</v>
      </c>
      <c r="D29" s="6" t="s">
        <v>64</v>
      </c>
      <c r="E29" s="7" t="str">
        <f>VLOOKUP(D29,'[1]名錄'!$C$2:$D$730,2,FALSE)</f>
        <v>28993043 </v>
      </c>
      <c r="F29" s="6" t="str">
        <f>VLOOKUP(D29,'[1]名錄'!$C$2:$E$730,3,FALSE)</f>
        <v>臺北市信義區松仁路89號16樓</v>
      </c>
      <c r="G29" s="8">
        <v>100000</v>
      </c>
      <c r="H29" s="78" t="str">
        <f>VLOOKUP(D29,'[1]名錄'!$C$2:$H$730,6,FALSE)</f>
        <v>廢污水處理業</v>
      </c>
      <c r="I29" s="65" t="str">
        <f>IF(VLOOKUP(D29,'[1]名錄'!$C$2:$I$711,7,FALSE)=0,"",VLOOKUP(D29,'[1]名錄'!$C$2:$I$711,7,FALSE))</f>
        <v>撤回認許已清算完結</v>
      </c>
    </row>
    <row r="30" spans="1:9" ht="30" customHeight="1">
      <c r="A30" s="5" t="s">
        <v>55</v>
      </c>
      <c r="B30" s="6" t="s">
        <v>65</v>
      </c>
      <c r="C30" s="7" t="s">
        <v>23</v>
      </c>
      <c r="D30" s="6" t="s">
        <v>66</v>
      </c>
      <c r="E30" s="7" t="str">
        <f>VLOOKUP(D30,'[1]名錄'!$C$2:$D$730,2,FALSE)</f>
        <v>28682266</v>
      </c>
      <c r="F30" s="6" t="str">
        <f>VLOOKUP(D30,'[1]名錄'!$C$2:$E$730,3,FALSE)</f>
        <v>臺北縣新店市中興路1段222號1-13樓</v>
      </c>
      <c r="G30" s="8">
        <v>763689880</v>
      </c>
      <c r="H30" s="78" t="str">
        <f>VLOOKUP(D30,'[1]名錄'!$C$2:$H$730,6,FALSE)</f>
        <v>資訊軟體服務業</v>
      </c>
      <c r="I30" s="65">
        <f>IF(VLOOKUP(D30,'[1]名錄'!$C$2:$I$711,7,FALSE)=0,"",VLOOKUP(D30,'[1]名錄'!$C$2:$I$711,7,FALSE))</f>
      </c>
    </row>
    <row r="31" spans="1:9" ht="30" customHeight="1">
      <c r="A31" s="5" t="s">
        <v>55</v>
      </c>
      <c r="B31" s="6" t="s">
        <v>60</v>
      </c>
      <c r="C31" s="7" t="s">
        <v>28</v>
      </c>
      <c r="D31" s="6" t="s">
        <v>67</v>
      </c>
      <c r="E31" s="7" t="str">
        <f>VLOOKUP(D31,'[1]名錄'!$C$2:$D$730,2,FALSE)</f>
        <v>25112018</v>
      </c>
      <c r="F31" s="6" t="str">
        <f>VLOOKUP(D31,'[1]名錄'!$C$2:$E$730,3,FALSE)</f>
        <v>臺北市萬華區德昌街214號</v>
      </c>
      <c r="G31" s="8">
        <v>1950000</v>
      </c>
      <c r="H31" s="78" t="str">
        <f>VLOOKUP(D31,'[1]名錄'!$C$2:$H$730,6,FALSE)</f>
        <v>批發及零售業</v>
      </c>
      <c r="I31" s="65">
        <f>IF(VLOOKUP(D31,'[1]名錄'!$C$2:$I$711,7,FALSE)=0,"",VLOOKUP(D31,'[1]名錄'!$C$2:$I$711,7,FALSE))</f>
      </c>
    </row>
    <row r="32" spans="1:9" ht="30" customHeight="1">
      <c r="A32" s="5" t="s">
        <v>55</v>
      </c>
      <c r="B32" s="6" t="s">
        <v>34</v>
      </c>
      <c r="C32" s="7" t="s">
        <v>28</v>
      </c>
      <c r="D32" s="6" t="s">
        <v>68</v>
      </c>
      <c r="E32" s="7" t="str">
        <f>VLOOKUP(D32,'[1]名錄'!$C$2:$D$730,2,FALSE)</f>
        <v>25126575 </v>
      </c>
      <c r="F32" s="6" t="str">
        <f>VLOOKUP(D32,'[1]名錄'!$C$2:$E$730,3,FALSE)</f>
        <v>臺北市大安區忠孝東路4段169號11樓之1  </v>
      </c>
      <c r="G32" s="8">
        <v>500000</v>
      </c>
      <c r="H32" s="78" t="str">
        <f>VLOOKUP(D32,'[1]名錄'!$C$2:$H$730,6,FALSE)</f>
        <v>批發及零售業</v>
      </c>
      <c r="I32" s="65" t="str">
        <f>IF(VLOOKUP(D32,'[1]名錄'!$C$2:$I$711,7,FALSE)=0,"",VLOOKUP(D32,'[1]名錄'!$C$2:$I$711,7,FALSE))</f>
        <v>解散</v>
      </c>
    </row>
    <row r="33" spans="1:9" ht="30" customHeight="1">
      <c r="A33" s="5" t="s">
        <v>55</v>
      </c>
      <c r="B33" s="6" t="s">
        <v>69</v>
      </c>
      <c r="C33" s="7" t="s">
        <v>11</v>
      </c>
      <c r="D33" s="6" t="s">
        <v>70</v>
      </c>
      <c r="E33" s="7" t="str">
        <f>VLOOKUP(D33,'[1]名錄'!$C$2:$D$730,2,FALSE)</f>
        <v>28991262</v>
      </c>
      <c r="F33" s="6" t="str">
        <f>VLOOKUP(D33,'[1]名錄'!$C$2:$E$730,3,FALSE)</f>
        <v>桃園縣中壢市普慶里金鋒二街25巷4號2樓</v>
      </c>
      <c r="G33" s="8">
        <v>500000</v>
      </c>
      <c r="H33" s="78" t="str">
        <f>VLOOKUP(D33,'[1]名錄'!$C$2:$H$730,6,FALSE)</f>
        <v>批發及零售業</v>
      </c>
      <c r="I33" s="65">
        <f>IF(VLOOKUP(D33,'[1]名錄'!$C$2:$I$711,7,FALSE)=0,"",VLOOKUP(D33,'[1]名錄'!$C$2:$I$711,7,FALSE))</f>
      </c>
    </row>
    <row r="34" spans="1:9" ht="30" customHeight="1">
      <c r="A34" s="5" t="s">
        <v>55</v>
      </c>
      <c r="B34" s="6" t="s">
        <v>71</v>
      </c>
      <c r="C34" s="7" t="s">
        <v>28</v>
      </c>
      <c r="D34" s="6" t="s">
        <v>72</v>
      </c>
      <c r="E34" s="7" t="str">
        <f>VLOOKUP(D34,'[1]名錄'!$C$2:$D$730,2,FALSE)</f>
        <v>29154720</v>
      </c>
      <c r="F34" s="6" t="str">
        <f>VLOOKUP(D34,'[1]名錄'!$C$2:$E$730,3,FALSE)</f>
        <v>臺北縣樹林市味王街1號</v>
      </c>
      <c r="G34" s="8">
        <v>38160000</v>
      </c>
      <c r="H34" s="78" t="str">
        <f>VLOOKUP(D34,'[1]名錄'!$C$2:$H$730,6,FALSE)</f>
        <v>電腦、電子產品及光學製品製造業</v>
      </c>
      <c r="I34" s="65">
        <f>IF(VLOOKUP(D34,'[1]名錄'!$C$2:$I$711,7,FALSE)=0,"",VLOOKUP(D34,'[1]名錄'!$C$2:$I$711,7,FALSE))</f>
      </c>
    </row>
    <row r="35" spans="1:9" ht="30" customHeight="1">
      <c r="A35" s="5" t="s">
        <v>73</v>
      </c>
      <c r="B35" s="6" t="s">
        <v>34</v>
      </c>
      <c r="C35" s="7" t="s">
        <v>28</v>
      </c>
      <c r="D35" s="6" t="s">
        <v>74</v>
      </c>
      <c r="E35" s="7">
        <f>VLOOKUP(D35,'[1]名錄'!$C$2:$D$730,2,FALSE)</f>
        <v>25114971</v>
      </c>
      <c r="F35" s="6" t="str">
        <f>VLOOKUP(D35,'[1]名錄'!$C$2:$E$730,3,FALSE)</f>
        <v>臺北市信義區忠孝東路5段689號9樓</v>
      </c>
      <c r="G35" s="8">
        <v>6600000</v>
      </c>
      <c r="H35" s="78" t="str">
        <f>VLOOKUP(D35,'[1]名錄'!$C$2:$H$730,6,FALSE)</f>
        <v>電子零組件製造業</v>
      </c>
      <c r="I35" s="65">
        <f>IF(VLOOKUP(D35,'[1]名錄'!$C$2:$I$711,7,FALSE)=0,"",VLOOKUP(D35,'[1]名錄'!$C$2:$I$711,7,FALSE))</f>
      </c>
    </row>
    <row r="36" spans="1:9" ht="48" customHeight="1">
      <c r="A36" s="5" t="s">
        <v>73</v>
      </c>
      <c r="B36" s="6" t="s">
        <v>75</v>
      </c>
      <c r="C36" s="7" t="s">
        <v>28</v>
      </c>
      <c r="D36" s="6" t="s">
        <v>76</v>
      </c>
      <c r="E36" s="16" t="str">
        <f>VLOOKUP(D36,'[1]名錄'!$C$2:$D$730,2,FALSE)</f>
        <v>---</v>
      </c>
      <c r="F36" s="17" t="str">
        <f>VLOOKUP(D36,'[1]名錄'!$C$2:$E$730,3,FALSE)</f>
        <v>---</v>
      </c>
      <c r="G36" s="8">
        <v>14000000</v>
      </c>
      <c r="H36" s="78" t="str">
        <f>VLOOKUP(D36,'[1]名錄'!$C$2:$H$730,6,FALSE)</f>
        <v>批發及零售業</v>
      </c>
      <c r="I36" s="65" t="str">
        <f>IF(VLOOKUP(D36,'[1]名錄'!$C$2:$I$711,7,FALSE)=0,"",VLOOKUP(D36,'[1]名錄'!$C$2:$I$711,7,FALSE))</f>
        <v>未審定</v>
      </c>
    </row>
    <row r="37" spans="1:9" ht="30" customHeight="1">
      <c r="A37" s="5" t="s">
        <v>73</v>
      </c>
      <c r="B37" s="6" t="s">
        <v>77</v>
      </c>
      <c r="C37" s="7" t="s">
        <v>11</v>
      </c>
      <c r="D37" s="6" t="s">
        <v>77</v>
      </c>
      <c r="E37" s="7" t="str">
        <f>VLOOKUP(D37,'[1]名錄'!$C$2:$D$730,2,FALSE)</f>
        <v>28992754</v>
      </c>
      <c r="F37" s="6" t="str">
        <f>VLOOKUP(D37,'[1]名錄'!$C$2:$E$730,3,FALSE)</f>
        <v>臺北市松山區民生東路3段156號19樓之2</v>
      </c>
      <c r="G37" s="8">
        <v>250000</v>
      </c>
      <c r="H37" s="78" t="str">
        <f>VLOOKUP(D37,'[1]名錄'!$C$2:$H$730,6,FALSE)</f>
        <v>運輸及倉儲業</v>
      </c>
      <c r="I37" s="65">
        <f>IF(VLOOKUP(D37,'[1]名錄'!$C$2:$I$711,7,FALSE)=0,"",VLOOKUP(D37,'[1]名錄'!$C$2:$I$711,7,FALSE))</f>
      </c>
    </row>
    <row r="38" spans="1:9" ht="30" customHeight="1">
      <c r="A38" s="5" t="s">
        <v>73</v>
      </c>
      <c r="B38" s="6" t="s">
        <v>34</v>
      </c>
      <c r="C38" s="7" t="s">
        <v>28</v>
      </c>
      <c r="D38" s="6" t="s">
        <v>78</v>
      </c>
      <c r="E38" s="7" t="str">
        <f>VLOOKUP(D38,'[1]名錄'!$C$2:$D$730,2,FALSE)</f>
        <v>29149375</v>
      </c>
      <c r="F38" s="6" t="str">
        <f>VLOOKUP(D38,'[1]名錄'!$C$2:$E$730,3,FALSE)</f>
        <v>臺北縣汐止市中興路183巷39號3樓</v>
      </c>
      <c r="G38" s="8">
        <v>1920000</v>
      </c>
      <c r="H38" s="78" t="str">
        <f>VLOOKUP(D38,'[1]名錄'!$C$2:$H$730,6,FALSE)</f>
        <v>批發及零售業</v>
      </c>
      <c r="I38" s="65" t="str">
        <f>IF(VLOOKUP(D38,'[1]名錄'!$C$2:$I$711,7,FALSE)=0,"",VLOOKUP(D38,'[1]名錄'!$C$2:$I$711,7,FALSE))</f>
        <v>解散</v>
      </c>
    </row>
    <row r="39" spans="1:9" ht="30" customHeight="1">
      <c r="A39" s="5" t="s">
        <v>73</v>
      </c>
      <c r="B39" s="6" t="s">
        <v>34</v>
      </c>
      <c r="C39" s="7" t="s">
        <v>28</v>
      </c>
      <c r="D39" s="6" t="s">
        <v>79</v>
      </c>
      <c r="E39" s="7" t="str">
        <f>VLOOKUP(D39,'[1]名錄'!$C$2:$D$730,2,FALSE)</f>
        <v>25122493</v>
      </c>
      <c r="F39" s="6" t="str">
        <f>VLOOKUP(D39,'[1]名錄'!$C$2:$E$730,3,FALSE)</f>
        <v>臺北市中山區松江路54號4樓之3</v>
      </c>
      <c r="G39" s="8">
        <v>300000</v>
      </c>
      <c r="H39" s="78" t="str">
        <f>VLOOKUP(D39,'[1]名錄'!$C$2:$H$730,6,FALSE)</f>
        <v>批發及零售業</v>
      </c>
      <c r="I39" s="65" t="str">
        <f>IF(VLOOKUP(D39,'[1]名錄'!$C$2:$I$711,7,FALSE)=0,"",VLOOKUP(D39,'[1]名錄'!$C$2:$I$711,7,FALSE))</f>
        <v>停業至104年05月15日</v>
      </c>
    </row>
    <row r="40" spans="1:9" ht="30" customHeight="1">
      <c r="A40" s="5" t="s">
        <v>80</v>
      </c>
      <c r="B40" s="6" t="s">
        <v>81</v>
      </c>
      <c r="C40" s="7" t="s">
        <v>11</v>
      </c>
      <c r="D40" s="6" t="s">
        <v>81</v>
      </c>
      <c r="E40" s="7" t="str">
        <f>VLOOKUP(D40,'[1]名錄'!$C$2:$D$730,2,FALSE)</f>
        <v>28996891 </v>
      </c>
      <c r="F40" s="6" t="str">
        <f>VLOOKUP(D40,'[1]名錄'!$C$2:$E$730,3,FALSE)</f>
        <v>臺北市大安區建安里敦化南路1段205號8樓之4</v>
      </c>
      <c r="G40" s="8">
        <v>8350000</v>
      </c>
      <c r="H40" s="78" t="str">
        <f>VLOOKUP(D40,'[1]名錄'!$C$2:$H$730,6,FALSE)</f>
        <v>批發及零售業</v>
      </c>
      <c r="I40" s="65">
        <f>IF(VLOOKUP(D40,'[1]名錄'!$C$2:$I$711,7,FALSE)=0,"",VLOOKUP(D40,'[1]名錄'!$C$2:$I$711,7,FALSE))</f>
      </c>
    </row>
    <row r="41" spans="1:9" ht="48" customHeight="1">
      <c r="A41" s="5" t="s">
        <v>82</v>
      </c>
      <c r="B41" s="6" t="s">
        <v>83</v>
      </c>
      <c r="C41" s="7" t="s">
        <v>11</v>
      </c>
      <c r="D41" s="6" t="s">
        <v>83</v>
      </c>
      <c r="E41" s="15" t="str">
        <f>VLOOKUP(D41,'[1]名錄'!$C$2:$D$730,2,FALSE)</f>
        <v> 53006616</v>
      </c>
      <c r="F41" s="14" t="str">
        <f>VLOOKUP(D41,'[1]名錄'!$C$2:$E$730,3,FALSE)</f>
        <v>台北市中山區民生東路3段69、71號9樓</v>
      </c>
      <c r="G41" s="8">
        <v>12000000</v>
      </c>
      <c r="H41" s="78" t="str">
        <f>VLOOKUP(D41,'[1]名錄'!$C$2:$H$730,6,FALSE)</f>
        <v>運輸及倉儲業</v>
      </c>
      <c r="I41" s="65">
        <f>IF(VLOOKUP(D41,'[1]名錄'!$C$2:$I$711,7,FALSE)=0,"",VLOOKUP(D41,'[1]名錄'!$C$2:$I$711,7,FALSE))</f>
      </c>
    </row>
    <row r="42" spans="1:9" ht="30" customHeight="1">
      <c r="A42" s="5" t="s">
        <v>82</v>
      </c>
      <c r="B42" s="6" t="s">
        <v>84</v>
      </c>
      <c r="C42" s="7" t="s">
        <v>28</v>
      </c>
      <c r="D42" s="6" t="s">
        <v>85</v>
      </c>
      <c r="E42" s="7" t="str">
        <f>VLOOKUP(D42,'[1]名錄'!$C$2:$D$730,2,FALSE)</f>
        <v>25125040 </v>
      </c>
      <c r="F42" s="6" t="str">
        <f>VLOOKUP(D42,'[1]名錄'!$C$2:$E$730,3,FALSE)</f>
        <v>臺北市大同區市民大道1段211號12樓之18、19</v>
      </c>
      <c r="G42" s="8">
        <v>32000000</v>
      </c>
      <c r="H42" s="78" t="str">
        <f>VLOOKUP(D42,'[1]名錄'!$C$2:$H$730,6,FALSE)</f>
        <v>批發及零售業</v>
      </c>
      <c r="I42" s="65">
        <f>IF(VLOOKUP(D42,'[1]名錄'!$C$2:$I$711,7,FALSE)=0,"",VLOOKUP(D42,'[1]名錄'!$C$2:$I$711,7,FALSE))</f>
      </c>
    </row>
    <row r="43" spans="1:9" ht="30" customHeight="1">
      <c r="A43" s="5" t="s">
        <v>82</v>
      </c>
      <c r="B43" s="6" t="s">
        <v>86</v>
      </c>
      <c r="C43" s="7" t="s">
        <v>28</v>
      </c>
      <c r="D43" s="6" t="s">
        <v>87</v>
      </c>
      <c r="E43" s="7" t="str">
        <f>VLOOKUP(D43,'[1]名錄'!$C$2:$D$730,2,FALSE)</f>
        <v>25135737 </v>
      </c>
      <c r="F43" s="6" t="str">
        <f>VLOOKUP(D43,'[1]名錄'!$C$2:$E$730,3,FALSE)</f>
        <v>臺北市信義區信義路5段8號14樓</v>
      </c>
      <c r="G43" s="8">
        <v>11214000</v>
      </c>
      <c r="H43" s="78" t="str">
        <f>VLOOKUP(D43,'[1]名錄'!$C$2:$H$730,6,FALSE)</f>
        <v>批發及零售業</v>
      </c>
      <c r="I43" s="65">
        <f>IF(VLOOKUP(D43,'[1]名錄'!$C$2:$I$711,7,FALSE)=0,"",VLOOKUP(D43,'[1]名錄'!$C$2:$I$711,7,FALSE))</f>
      </c>
    </row>
    <row r="44" spans="1:9" ht="30" customHeight="1">
      <c r="A44" s="5" t="s">
        <v>82</v>
      </c>
      <c r="B44" s="6" t="s">
        <v>60</v>
      </c>
      <c r="C44" s="7" t="s">
        <v>28</v>
      </c>
      <c r="D44" s="6" t="s">
        <v>88</v>
      </c>
      <c r="E44" s="7" t="str">
        <f>VLOOKUP(D44,'[1]名錄'!$C$2:$D$730,2,FALSE)</f>
        <v>53072018</v>
      </c>
      <c r="F44" s="6" t="str">
        <f>VLOOKUP(D44,'[1]名錄'!$C$2:$E$730,3,FALSE)</f>
        <v>桃園縣桃園市南平路86號1樓</v>
      </c>
      <c r="G44" s="8">
        <v>2000000</v>
      </c>
      <c r="H44" s="78" t="str">
        <f>VLOOKUP(D44,'[1]名錄'!$C$2:$H$730,6,FALSE)</f>
        <v>會議服務業</v>
      </c>
      <c r="I44" s="65" t="str">
        <f>IF(VLOOKUP(D44,'[1]名錄'!$C$2:$I$711,7,FALSE)=0,"",VLOOKUP(D44,'[1]名錄'!$C$2:$I$711,7,FALSE))</f>
        <v>解散</v>
      </c>
    </row>
    <row r="45" spans="1:9" ht="30" customHeight="1">
      <c r="A45" s="5" t="s">
        <v>82</v>
      </c>
      <c r="B45" s="6" t="s">
        <v>89</v>
      </c>
      <c r="C45" s="7" t="s">
        <v>11</v>
      </c>
      <c r="D45" s="6" t="s">
        <v>89</v>
      </c>
      <c r="E45" s="7" t="str">
        <f>VLOOKUP(D45,'[1]名錄'!$C$2:$D$730,2,FALSE)</f>
        <v>28999356</v>
      </c>
      <c r="F45" s="6" t="str">
        <f>VLOOKUP(D45,'[1]名錄'!$C$2:$E$730,3,FALSE)</f>
        <v>臺北市信義區信義路5段7號46樓</v>
      </c>
      <c r="G45" s="8">
        <v>10000000</v>
      </c>
      <c r="H45" s="78" t="str">
        <f>VLOOKUP(D45,'[1]名錄'!$C$2:$H$730,6,FALSE)</f>
        <v>批發及零售業</v>
      </c>
      <c r="I45" s="65">
        <f>IF(VLOOKUP(D45,'[1]名錄'!$C$2:$I$711,7,FALSE)=0,"",VLOOKUP(D45,'[1]名錄'!$C$2:$I$711,7,FALSE))</f>
      </c>
    </row>
    <row r="46" spans="1:9" ht="30" customHeight="1">
      <c r="A46" s="5" t="s">
        <v>82</v>
      </c>
      <c r="B46" s="6" t="s">
        <v>34</v>
      </c>
      <c r="C46" s="7" t="s">
        <v>28</v>
      </c>
      <c r="D46" s="6" t="s">
        <v>90</v>
      </c>
      <c r="E46" s="7" t="str">
        <f>VLOOKUP(D46,'[1]名錄'!$C$2:$D$730,2,FALSE)</f>
        <v>53089812</v>
      </c>
      <c r="F46" s="6" t="str">
        <f>VLOOKUP(D46,'[1]名錄'!$C$2:$E$730,3,FALSE)</f>
        <v>臺北市信義區忠孝東路4段563號8樓</v>
      </c>
      <c r="G46" s="8">
        <v>500000</v>
      </c>
      <c r="H46" s="78" t="str">
        <f>VLOOKUP(D46,'[1]名錄'!$C$2:$H$730,6,FALSE)</f>
        <v>批發及零售業</v>
      </c>
      <c r="I46" s="65">
        <f>IF(VLOOKUP(D46,'[1]名錄'!$C$2:$I$711,7,FALSE)=0,"",VLOOKUP(D46,'[1]名錄'!$C$2:$I$711,7,FALSE))</f>
      </c>
    </row>
    <row r="47" spans="1:9" ht="30" customHeight="1">
      <c r="A47" s="5" t="s">
        <v>82</v>
      </c>
      <c r="B47" s="6" t="s">
        <v>91</v>
      </c>
      <c r="C47" s="7" t="s">
        <v>28</v>
      </c>
      <c r="D47" s="6" t="s">
        <v>92</v>
      </c>
      <c r="E47" s="7" t="str">
        <f>VLOOKUP(D47,'[1]名錄'!$C$2:$D$730,2,FALSE)</f>
        <v>53113756</v>
      </c>
      <c r="F47" s="6" t="str">
        <f>VLOOKUP(D47,'[1]名錄'!$C$2:$E$730,3,FALSE)</f>
        <v>臺北市大安區復興南路1段380號12樓</v>
      </c>
      <c r="G47" s="8">
        <v>6500000</v>
      </c>
      <c r="H47" s="78" t="str">
        <f>VLOOKUP(D47,'[1]名錄'!$C$2:$H$730,6,FALSE)</f>
        <v>專業設計服務業</v>
      </c>
      <c r="I47" s="66" t="str">
        <f>IF(VLOOKUP(D47,'[1]名錄'!$C$2:$I$711,7,FALSE)=0,"",VLOOKUP(D47,'[1]名錄'!$C$2:$I$711,7,FALSE))</f>
        <v>解散</v>
      </c>
    </row>
    <row r="48" spans="1:9" ht="30" customHeight="1">
      <c r="A48" s="5" t="s">
        <v>82</v>
      </c>
      <c r="B48" s="6" t="s">
        <v>93</v>
      </c>
      <c r="C48" s="7" t="s">
        <v>28</v>
      </c>
      <c r="D48" s="6" t="s">
        <v>94</v>
      </c>
      <c r="E48" s="7" t="str">
        <f>VLOOKUP(D48,'[1]名錄'!$C$2:$D$730,2,FALSE)</f>
        <v>29154572</v>
      </c>
      <c r="F48" s="6" t="str">
        <f>VLOOKUP(D48,'[1]名錄'!$C$2:$E$730,3,FALSE)</f>
        <v>臺北縣林口鄉西林村仁愛路2段62巷57號</v>
      </c>
      <c r="G48" s="8">
        <v>32000000</v>
      </c>
      <c r="H48" s="78" t="str">
        <f>VLOOKUP(D48,'[1]名錄'!$C$2:$H$730,6,FALSE)</f>
        <v>批發及零售業</v>
      </c>
      <c r="I48" s="65">
        <f>IF(VLOOKUP(D48,'[1]名錄'!$C$2:$I$711,7,FALSE)=0,"",VLOOKUP(D48,'[1]名錄'!$C$2:$I$711,7,FALSE))</f>
      </c>
    </row>
    <row r="49" spans="1:9" ht="30" customHeight="1">
      <c r="A49" s="5" t="s">
        <v>95</v>
      </c>
      <c r="B49" s="6" t="s">
        <v>96</v>
      </c>
      <c r="C49" s="7" t="s">
        <v>97</v>
      </c>
      <c r="D49" s="6" t="s">
        <v>98</v>
      </c>
      <c r="E49" s="16" t="str">
        <f>VLOOKUP(D49,'[1]名錄'!$C$2:$D$730,2,FALSE)</f>
        <v>25147993</v>
      </c>
      <c r="F49" s="17" t="str">
        <f>VLOOKUP(D49,'[1]名錄'!$C$2:$E$730,3,FALSE)</f>
        <v>臺北市內湖區新湖一路143號4樓</v>
      </c>
      <c r="G49" s="8">
        <v>70000000</v>
      </c>
      <c r="H49" s="78" t="str">
        <f>VLOOKUP(D49,'[1]名錄'!$C$2:$H$730,6,FALSE)</f>
        <v>批發及零售業</v>
      </c>
      <c r="I49" s="65">
        <f>IF(VLOOKUP(D49,'[1]名錄'!$C$2:$I$711,7,FALSE)=0,"",VLOOKUP(D49,'[1]名錄'!$C$2:$I$711,7,FALSE))</f>
      </c>
    </row>
    <row r="50" spans="1:9" ht="30" customHeight="1">
      <c r="A50" s="5" t="s">
        <v>95</v>
      </c>
      <c r="B50" s="6" t="s">
        <v>99</v>
      </c>
      <c r="C50" s="7" t="s">
        <v>97</v>
      </c>
      <c r="D50" s="6" t="s">
        <v>100</v>
      </c>
      <c r="E50" s="7" t="str">
        <f>VLOOKUP(D50,'[1]名錄'!$C$2:$D$730,2,FALSE)</f>
        <v>53001767</v>
      </c>
      <c r="F50" s="6" t="str">
        <f>VLOOKUP(D50,'[1]名錄'!$C$2:$E$730,3,FALSE)</f>
        <v>金門縣金城鎮北門里民生路25號12樓之2</v>
      </c>
      <c r="G50" s="8">
        <v>50764000</v>
      </c>
      <c r="H50" s="78" t="str">
        <f>VLOOKUP(D50,'[1]名錄'!$C$2:$H$730,6,FALSE)</f>
        <v>住宿服務業</v>
      </c>
      <c r="I50" s="65">
        <f>IF(VLOOKUP(D50,'[1]名錄'!$C$2:$I$711,7,FALSE)=0,"",VLOOKUP(D50,'[1]名錄'!$C$2:$I$711,7,FALSE))</f>
      </c>
    </row>
    <row r="51" spans="1:9" ht="30" customHeight="1">
      <c r="A51" s="5" t="s">
        <v>95</v>
      </c>
      <c r="B51" s="6" t="s">
        <v>101</v>
      </c>
      <c r="C51" s="7" t="s">
        <v>102</v>
      </c>
      <c r="D51" s="6" t="s">
        <v>103</v>
      </c>
      <c r="E51" s="16" t="str">
        <f>VLOOKUP(D51,'[1]名錄'!$C$2:$D$730,2,FALSE)</f>
        <v>53082091</v>
      </c>
      <c r="F51" s="17" t="str">
        <f>VLOOKUP(D51,'[1]名錄'!$C$2:$E$730,3,FALSE)</f>
        <v>臺北市松山區敦化北路167號18樓</v>
      </c>
      <c r="G51" s="8">
        <v>6400000</v>
      </c>
      <c r="H51" s="78" t="str">
        <f>VLOOKUP(D51,'[1]名錄'!$C$2:$H$730,6,FALSE)</f>
        <v>批發及零售業</v>
      </c>
      <c r="I51" s="65">
        <f>IF(VLOOKUP(D51,'[1]名錄'!$C$2:$I$711,7,FALSE)=0,"",VLOOKUP(D51,'[1]名錄'!$C$2:$I$711,7,FALSE))</f>
      </c>
    </row>
    <row r="52" spans="1:9" ht="30" customHeight="1">
      <c r="A52" s="5" t="s">
        <v>95</v>
      </c>
      <c r="B52" s="6" t="s">
        <v>104</v>
      </c>
      <c r="C52" s="7" t="s">
        <v>102</v>
      </c>
      <c r="D52" s="6" t="s">
        <v>105</v>
      </c>
      <c r="E52" s="16" t="str">
        <f>VLOOKUP(D52,'[1]名錄'!$C$2:$D$730,2,FALSE)</f>
        <v>---</v>
      </c>
      <c r="F52" s="17" t="str">
        <f>VLOOKUP(D52,'[1]名錄'!$C$2:$E$730,3,FALSE)</f>
        <v>---</v>
      </c>
      <c r="G52" s="8">
        <v>15000000</v>
      </c>
      <c r="H52" s="78" t="str">
        <f>VLOOKUP(D52,'[1]名錄'!$C$2:$H$730,6,FALSE)</f>
        <v>批發及零售業</v>
      </c>
      <c r="I52" s="65" t="str">
        <f>IF(VLOOKUP(D52,'[1]名錄'!$C$2:$I$711,7,FALSE)=0,"",VLOOKUP(D52,'[1]名錄'!$C$2:$I$711,7,FALSE))</f>
        <v>未審定</v>
      </c>
    </row>
    <row r="53" spans="1:9" ht="30" customHeight="1">
      <c r="A53" s="5" t="s">
        <v>95</v>
      </c>
      <c r="B53" s="6" t="s">
        <v>106</v>
      </c>
      <c r="C53" s="7" t="s">
        <v>102</v>
      </c>
      <c r="D53" s="6" t="s">
        <v>107</v>
      </c>
      <c r="E53" s="16" t="str">
        <f>VLOOKUP(D53,'[1]名錄'!$C$2:$D$730,2,FALSE)</f>
        <v>53147101</v>
      </c>
      <c r="F53" s="17" t="str">
        <f>VLOOKUP(D53,'[1]名錄'!$C$2:$E$730,3,FALSE)</f>
        <v>雲林縣斗南鎮北銘里永安街57號4樓</v>
      </c>
      <c r="G53" s="8">
        <v>10000000</v>
      </c>
      <c r="H53" s="78" t="str">
        <f>VLOOKUP(D53,'[1]名錄'!$C$2:$H$730,6,FALSE)</f>
        <v>批發及零售業</v>
      </c>
      <c r="I53" s="65">
        <f>IF(VLOOKUP(D53,'[1]名錄'!$C$2:$I$711,7,FALSE)=0,"",VLOOKUP(D53,'[1]名錄'!$C$2:$I$711,7,FALSE))</f>
      </c>
    </row>
    <row r="54" spans="1:9" ht="48" customHeight="1">
      <c r="A54" s="5" t="s">
        <v>108</v>
      </c>
      <c r="B54" s="6" t="s">
        <v>34</v>
      </c>
      <c r="C54" s="7" t="s">
        <v>109</v>
      </c>
      <c r="D54" s="18" t="s">
        <v>110</v>
      </c>
      <c r="E54" s="7">
        <f>VLOOKUP(D54,'[1]名錄'!$C$2:$D$730,2,FALSE)</f>
        <v>25114971</v>
      </c>
      <c r="F54" s="6" t="str">
        <f>VLOOKUP(D54,'[1]名錄'!$C$2:$E$730,3,FALSE)</f>
        <v>臺北市信義區忠孝東路5段689號9樓</v>
      </c>
      <c r="G54" s="8">
        <v>3400000</v>
      </c>
      <c r="H54" s="78" t="str">
        <f>VLOOKUP(D54,'[1]名錄'!$C$2:$H$730,6,FALSE)</f>
        <v>電子零組件製造業</v>
      </c>
      <c r="I54" s="65">
        <f>IF(VLOOKUP(D54,'[1]名錄'!$C$2:$I$711,7,FALSE)=0,"",VLOOKUP(D54,'[1]名錄'!$C$2:$I$711,7,FALSE))</f>
      </c>
    </row>
    <row r="55" spans="1:9" ht="30" customHeight="1">
      <c r="A55" s="5" t="s">
        <v>108</v>
      </c>
      <c r="B55" s="6" t="s">
        <v>111</v>
      </c>
      <c r="C55" s="7" t="s">
        <v>102</v>
      </c>
      <c r="D55" s="6" t="s">
        <v>112</v>
      </c>
      <c r="E55" s="16" t="str">
        <f>VLOOKUP(D55,'[1]名錄'!$C$2:$D$730,2,FALSE)</f>
        <v>---</v>
      </c>
      <c r="F55" s="17" t="str">
        <f>VLOOKUP(D55,'[1]名錄'!$C$2:$E$730,3,FALSE)</f>
        <v>---</v>
      </c>
      <c r="G55" s="8">
        <v>4500000</v>
      </c>
      <c r="H55" s="78" t="str">
        <f>VLOOKUP(D55,'[1]名錄'!$C$2:$H$730,6,FALSE)</f>
        <v>批發及零售業</v>
      </c>
      <c r="I55" s="65" t="str">
        <f>IF(VLOOKUP(D55,'[1]名錄'!$C$2:$I$711,7,FALSE)=0,"",VLOOKUP(D55,'[1]名錄'!$C$2:$I$711,7,FALSE))</f>
        <v>未審定</v>
      </c>
    </row>
    <row r="56" spans="1:9" ht="48" customHeight="1">
      <c r="A56" s="5" t="s">
        <v>108</v>
      </c>
      <c r="B56" s="6" t="s">
        <v>113</v>
      </c>
      <c r="C56" s="7" t="s">
        <v>114</v>
      </c>
      <c r="D56" s="6" t="s">
        <v>115</v>
      </c>
      <c r="E56" s="7">
        <f>VLOOKUP(D56,'[1]名錄'!$C$2:$D$730,2,FALSE)</f>
        <v>29181607</v>
      </c>
      <c r="F56" s="6" t="str">
        <f>VLOOKUP(D56,'[1]名錄'!$C$2:$E$730,3,FALSE)</f>
        <v>臺北市內湖區湖元里行愛路78巷28號5樓之4</v>
      </c>
      <c r="G56" s="8">
        <v>9590000</v>
      </c>
      <c r="H56" s="78" t="str">
        <f>VLOOKUP(D56,'[1]名錄'!$C$2:$H$730,6,FALSE)</f>
        <v>技術檢測及分析服務業</v>
      </c>
      <c r="I56" s="67">
        <f>IF(VLOOKUP(D56,'[1]名錄'!$C$2:$I$711,7,FALSE)=0,"",VLOOKUP(D56,'[1]名錄'!$C$2:$I$711,7,FALSE))</f>
      </c>
    </row>
    <row r="57" spans="1:9" ht="30" customHeight="1">
      <c r="A57" s="5" t="s">
        <v>108</v>
      </c>
      <c r="B57" s="6" t="s">
        <v>116</v>
      </c>
      <c r="C57" s="7" t="s">
        <v>117</v>
      </c>
      <c r="D57" s="6" t="s">
        <v>118</v>
      </c>
      <c r="E57" s="7" t="str">
        <f>VLOOKUP(D57,'[1]名錄'!$C$2:$D$730,2,FALSE)</f>
        <v>24413656 </v>
      </c>
      <c r="F57" s="6" t="str">
        <f>VLOOKUP(D57,'[1]名錄'!$C$2:$E$730,3,FALSE)</f>
        <v>桃園縣桃園市復興路207號7樓之2</v>
      </c>
      <c r="G57" s="8">
        <v>50000000</v>
      </c>
      <c r="H57" s="78" t="str">
        <f>VLOOKUP(D57,'[1]名錄'!$C$2:$H$730,6,FALSE)</f>
        <v>批發及零售業</v>
      </c>
      <c r="I57" s="65">
        <f>IF(VLOOKUP(D57,'[1]名錄'!$C$2:$I$711,7,FALSE)=0,"",VLOOKUP(D57,'[1]名錄'!$C$2:$I$711,7,FALSE))</f>
      </c>
    </row>
    <row r="58" spans="1:9" ht="30" customHeight="1">
      <c r="A58" s="5" t="s">
        <v>108</v>
      </c>
      <c r="B58" s="6" t="s">
        <v>34</v>
      </c>
      <c r="C58" s="7" t="s">
        <v>102</v>
      </c>
      <c r="D58" s="6" t="s">
        <v>119</v>
      </c>
      <c r="E58" s="16" t="str">
        <f>VLOOKUP(D58,'[1]名錄'!$C$2:$D$730,2,FALSE)</f>
        <v>---</v>
      </c>
      <c r="F58" s="17" t="str">
        <f>VLOOKUP(D58,'[1]名錄'!$C$2:$E$730,3,FALSE)</f>
        <v>---</v>
      </c>
      <c r="G58" s="8">
        <v>1000000</v>
      </c>
      <c r="H58" s="78" t="str">
        <f>VLOOKUP(D58,'[1]名錄'!$C$2:$H$730,6,FALSE)</f>
        <v>批發及零售業</v>
      </c>
      <c r="I58" s="65" t="str">
        <f>IF(VLOOKUP(D58,'[1]名錄'!$C$2:$I$711,7,FALSE)=0,"",VLOOKUP(D58,'[1]名錄'!$C$2:$I$711,7,FALSE))</f>
        <v>未審定</v>
      </c>
    </row>
    <row r="59" spans="1:9" ht="30" customHeight="1">
      <c r="A59" s="5" t="s">
        <v>108</v>
      </c>
      <c r="B59" s="6" t="s">
        <v>34</v>
      </c>
      <c r="C59" s="7" t="s">
        <v>102</v>
      </c>
      <c r="D59" s="6" t="s">
        <v>120</v>
      </c>
      <c r="E59" s="7" t="str">
        <f>VLOOKUP(D59,'[1]名錄'!$C$2:$D$730,2,FALSE)</f>
        <v>53182633</v>
      </c>
      <c r="F59" s="6" t="str">
        <f>VLOOKUP(D59,'[1]名錄'!$C$2:$E$730,3,FALSE)</f>
        <v>臺北縣樹林市南園里6鄰佳園路3段498號3樓</v>
      </c>
      <c r="G59" s="8">
        <v>150000</v>
      </c>
      <c r="H59" s="78" t="str">
        <f>VLOOKUP(D59,'[1]名錄'!$C$2:$H$730,6,FALSE)</f>
        <v>批發及零售業</v>
      </c>
      <c r="I59" s="65" t="str">
        <f>IF(VLOOKUP(D59,'[1]名錄'!$C$2:$I$711,7,FALSE)=0,"",VLOOKUP(D59,'[1]名錄'!$C$2:$I$711,7,FALSE))</f>
        <v>停業至103年07月30日</v>
      </c>
    </row>
    <row r="60" spans="1:9" ht="30" customHeight="1">
      <c r="A60" s="5" t="s">
        <v>108</v>
      </c>
      <c r="B60" s="6" t="s">
        <v>121</v>
      </c>
      <c r="C60" s="7" t="s">
        <v>102</v>
      </c>
      <c r="D60" s="6" t="s">
        <v>122</v>
      </c>
      <c r="E60" s="16" t="str">
        <f>VLOOKUP(D60,'[1]名錄'!$C$2:$D$730,2,FALSE)</f>
        <v>29173917</v>
      </c>
      <c r="F60" s="17" t="str">
        <f>VLOOKUP(D60,'[1]名錄'!$C$2:$E$730,3,FALSE)</f>
        <v>臺北縣三重市重新路3段105號2樓</v>
      </c>
      <c r="G60" s="8">
        <v>20000000</v>
      </c>
      <c r="H60" s="78" t="str">
        <f>VLOOKUP(D60,'[1]名錄'!$C$2:$H$730,6,FALSE)</f>
        <v>批發及零售業</v>
      </c>
      <c r="I60" s="65">
        <f>IF(VLOOKUP(D60,'[1]名錄'!$C$2:$I$711,7,FALSE)=0,"",VLOOKUP(D60,'[1]名錄'!$C$2:$I$711,7,FALSE))</f>
      </c>
    </row>
    <row r="61" spans="1:9" ht="30" customHeight="1">
      <c r="A61" s="5" t="s">
        <v>123</v>
      </c>
      <c r="B61" s="6" t="s">
        <v>124</v>
      </c>
      <c r="C61" s="7" t="s">
        <v>114</v>
      </c>
      <c r="D61" s="6" t="s">
        <v>125</v>
      </c>
      <c r="E61" s="16" t="str">
        <f>VLOOKUP(D61,'[1]名錄'!$C$2:$D$730,2,FALSE)</f>
        <v>---</v>
      </c>
      <c r="F61" s="17" t="str">
        <f>VLOOKUP(D61,'[1]名錄'!$C$2:$E$730,3,FALSE)</f>
        <v>---</v>
      </c>
      <c r="G61" s="8">
        <v>6408000</v>
      </c>
      <c r="H61" s="78" t="str">
        <f>VLOOKUP(D61,'[1]名錄'!$C$2:$H$730,6,FALSE)</f>
        <v>批發及零售業</v>
      </c>
      <c r="I61" s="65" t="str">
        <f>IF(VLOOKUP(D61,'[1]名錄'!$C$2:$I$711,7,FALSE)=0,"",VLOOKUP(D61,'[1]名錄'!$C$2:$I$711,7,FALSE))</f>
        <v>未審定</v>
      </c>
    </row>
    <row r="62" spans="1:9" ht="30" customHeight="1">
      <c r="A62" s="5" t="s">
        <v>123</v>
      </c>
      <c r="B62" s="6" t="s">
        <v>126</v>
      </c>
      <c r="C62" s="7" t="s">
        <v>102</v>
      </c>
      <c r="D62" s="6" t="s">
        <v>127</v>
      </c>
      <c r="E62" s="7">
        <f>VLOOKUP(D62,'[1]名錄'!$C$2:$D$730,2,FALSE)</f>
        <v>53091520</v>
      </c>
      <c r="F62" s="6" t="str">
        <f>VLOOKUP(D62,'[1]名錄'!$C$2:$E$730,3,FALSE)</f>
        <v>臺北市中正區水源路179號9樓</v>
      </c>
      <c r="G62" s="8">
        <v>250000000</v>
      </c>
      <c r="H62" s="78" t="str">
        <f>VLOOKUP(D62,'[1]名錄'!$C$2:$H$730,6,FALSE)</f>
        <v>資訊軟體服務業</v>
      </c>
      <c r="I62" s="65">
        <f>IF(VLOOKUP(D62,'[1]名錄'!$C$2:$I$711,7,FALSE)=0,"",VLOOKUP(D62,'[1]名錄'!$C$2:$I$711,7,FALSE))</f>
      </c>
    </row>
    <row r="63" spans="1:9" ht="30" customHeight="1">
      <c r="A63" s="5" t="s">
        <v>123</v>
      </c>
      <c r="B63" s="6" t="s">
        <v>128</v>
      </c>
      <c r="C63" s="7" t="s">
        <v>102</v>
      </c>
      <c r="D63" s="6" t="s">
        <v>129</v>
      </c>
      <c r="E63" s="7" t="str">
        <f>VLOOKUP(D63,'[1]名錄'!$C$2:$D$730,2,FALSE)</f>
        <v>53151792</v>
      </c>
      <c r="F63" s="6" t="str">
        <f>VLOOKUP(D63,'[1]名錄'!$C$2:$E$730,3,FALSE)</f>
        <v>桃園縣蘆竹鄉長興村南崁路二段9號5F之13</v>
      </c>
      <c r="G63" s="8">
        <v>4000000</v>
      </c>
      <c r="H63" s="78" t="str">
        <f>VLOOKUP(D63,'[1]名錄'!$C$2:$H$730,6,FALSE)</f>
        <v>技術檢測及分析服務業</v>
      </c>
      <c r="I63" s="65">
        <f>IF(VLOOKUP(D63,'[1]名錄'!$C$2:$I$711,7,FALSE)=0,"",VLOOKUP(D63,'[1]名錄'!$C$2:$I$711,7,FALSE))</f>
      </c>
    </row>
    <row r="64" spans="1:9" ht="30" customHeight="1">
      <c r="A64" s="5" t="s">
        <v>123</v>
      </c>
      <c r="B64" s="6" t="s">
        <v>130</v>
      </c>
      <c r="C64" s="7" t="s">
        <v>102</v>
      </c>
      <c r="D64" s="6" t="s">
        <v>131</v>
      </c>
      <c r="E64" s="7" t="str">
        <f>VLOOKUP(D64,'[1]名錄'!$C$2:$D$730,2,FALSE)</f>
        <v> 53365176 </v>
      </c>
      <c r="F64" s="6" t="str">
        <f>VLOOKUP(D64,'[1]名錄'!$C$2:$E$730,3,FALSE)</f>
        <v>臺中市西屯區福恩里工業區一路2巷3號4樓之2</v>
      </c>
      <c r="G64" s="8">
        <v>1000000</v>
      </c>
      <c r="H64" s="78" t="str">
        <f>VLOOKUP(D64,'[1]名錄'!$C$2:$H$730,6,FALSE)</f>
        <v>會議服務業</v>
      </c>
      <c r="I64" s="65" t="str">
        <f>IF(VLOOKUP(D64,'[1]名錄'!$C$2:$I$711,7,FALSE)=0,"",VLOOKUP(D64,'[1]名錄'!$C$2:$I$711,7,FALSE))</f>
        <v>停業至105年01月30日</v>
      </c>
    </row>
    <row r="65" spans="1:9" ht="30" customHeight="1">
      <c r="A65" s="5" t="s">
        <v>123</v>
      </c>
      <c r="B65" s="6" t="s">
        <v>58</v>
      </c>
      <c r="C65" s="7" t="s">
        <v>132</v>
      </c>
      <c r="D65" s="6" t="s">
        <v>133</v>
      </c>
      <c r="E65" s="7" t="str">
        <f>VLOOKUP(D65,'[1]名錄'!$C$2:$D$730,2,FALSE)</f>
        <v>25189120</v>
      </c>
      <c r="F65" s="6" t="str">
        <f>VLOOKUP(D65,'[1]名錄'!$C$2:$E$730,3,FALSE)</f>
        <v>新竹市關新路27號2樓之2</v>
      </c>
      <c r="G65" s="8">
        <v>4800000</v>
      </c>
      <c r="H65" s="78" t="str">
        <f>VLOOKUP(D65,'[1]名錄'!$C$2:$H$730,6,FALSE)</f>
        <v>資訊軟體服務業</v>
      </c>
      <c r="I65" s="68">
        <f>IF(VLOOKUP(D65,'[1]名錄'!$C$2:$I$711,7,FALSE)=0,"",VLOOKUP(D65,'[1]名錄'!$C$2:$I$711,7,FALSE))</f>
      </c>
    </row>
    <row r="66" spans="1:9" s="20" customFormat="1" ht="30" customHeight="1">
      <c r="A66" s="5" t="s">
        <v>123</v>
      </c>
      <c r="B66" s="6" t="s">
        <v>134</v>
      </c>
      <c r="C66" s="7" t="s">
        <v>135</v>
      </c>
      <c r="D66" s="6" t="s">
        <v>136</v>
      </c>
      <c r="E66" s="7" t="str">
        <f>VLOOKUP(D66,'[1]名錄'!$C$2:$D$730,2,FALSE)</f>
        <v>53096573</v>
      </c>
      <c r="F66" s="6" t="str">
        <f>VLOOKUP(D66,'[1]名錄'!$C$2:$E$730,3,FALSE)</f>
        <v>臺北市信義區信義路5段7號70樓</v>
      </c>
      <c r="G66" s="8">
        <v>250000000</v>
      </c>
      <c r="H66" s="79" t="str">
        <f>VLOOKUP(D66,'[1]名錄'!$C$2:$H$730,6,FALSE)</f>
        <v>批發及零售業</v>
      </c>
      <c r="I66" s="65">
        <f>IF(VLOOKUP(D66,'[1]名錄'!$C$2:$I$711,7,FALSE)=0,"",VLOOKUP(D66,'[1]名錄'!$C$2:$I$711,7,FALSE))</f>
      </c>
    </row>
    <row r="67" spans="1:9" ht="30" customHeight="1">
      <c r="A67" s="5" t="s">
        <v>123</v>
      </c>
      <c r="B67" s="6" t="s">
        <v>34</v>
      </c>
      <c r="C67" s="7" t="s">
        <v>132</v>
      </c>
      <c r="D67" s="18" t="s">
        <v>137</v>
      </c>
      <c r="E67" s="7" t="str">
        <f>VLOOKUP(D67,'[1]名錄'!$C$2:$D$730,2,FALSE)</f>
        <v>24491337</v>
      </c>
      <c r="F67" s="6" t="str">
        <f>VLOOKUP(D67,'[1]名錄'!$C$2:$E$730,3,FALSE)</f>
        <v>臺北市中正區忠孝西路1段50號23樓之26</v>
      </c>
      <c r="G67" s="8">
        <v>4750000</v>
      </c>
      <c r="H67" s="78" t="str">
        <f>VLOOKUP(D67,'[1]名錄'!$C$2:$H$730,6,FALSE)</f>
        <v>資訊軟體服務業</v>
      </c>
      <c r="I67" s="65">
        <f>IF(VLOOKUP(D67,'[1]名錄'!$C$2:$I$711,7,FALSE)=0,"",VLOOKUP(D67,'[1]名錄'!$C$2:$I$711,7,FALSE))</f>
      </c>
    </row>
    <row r="68" spans="1:9" ht="30" customHeight="1">
      <c r="A68" s="5" t="s">
        <v>123</v>
      </c>
      <c r="B68" s="6" t="s">
        <v>34</v>
      </c>
      <c r="C68" s="7" t="s">
        <v>138</v>
      </c>
      <c r="D68" s="6" t="s">
        <v>139</v>
      </c>
      <c r="E68" s="16" t="str">
        <f>VLOOKUP(D68,'[1]名錄'!$C$2:$D$730,2,FALSE)</f>
        <v>25014683</v>
      </c>
      <c r="F68" s="17" t="str">
        <f>VLOOKUP(D68,'[1]名錄'!$C$2:$E$730,3,FALSE)</f>
        <v>臺南市新營區新進路37號5樓之1</v>
      </c>
      <c r="G68" s="8">
        <v>6520000</v>
      </c>
      <c r="H68" s="78" t="str">
        <f>VLOOKUP(D68,'[1]名錄'!$C$2:$H$730,6,FALSE)</f>
        <v>電腦、電子產品及光學製品製造業</v>
      </c>
      <c r="I68" s="65" t="str">
        <f>IF(VLOOKUP(D68,'[1]名錄'!$C$2:$I$711,7,FALSE)=0,"",VLOOKUP(D68,'[1]名錄'!$C$2:$I$711,7,FALSE))</f>
        <v>停業至104年08月13日</v>
      </c>
    </row>
    <row r="69" spans="1:9" ht="30" customHeight="1">
      <c r="A69" s="5" t="s">
        <v>123</v>
      </c>
      <c r="B69" s="6" t="s">
        <v>34</v>
      </c>
      <c r="C69" s="7" t="s">
        <v>135</v>
      </c>
      <c r="D69" s="6" t="s">
        <v>140</v>
      </c>
      <c r="E69" s="7" t="str">
        <f>VLOOKUP(D69,'[1]名錄'!$C$2:$D$730,2,FALSE)</f>
        <v>53111820</v>
      </c>
      <c r="F69" s="6" t="str">
        <f>VLOOKUP(D69,'[1]名錄'!$C$2:$E$730,3,FALSE)</f>
        <v>臺北市中山區天祥路60巷2號1樓</v>
      </c>
      <c r="G69" s="8">
        <v>250000</v>
      </c>
      <c r="H69" s="78" t="str">
        <f>VLOOKUP(D69,'[1]名錄'!$C$2:$H$730,6,FALSE)</f>
        <v>批發及零售業</v>
      </c>
      <c r="I69" s="65" t="str">
        <f>IF(VLOOKUP(D69,'[1]名錄'!$C$2:$I$711,7,FALSE)=0,"",VLOOKUP(D69,'[1]名錄'!$C$2:$I$711,7,FALSE))</f>
        <v>停業至103年01月31日</v>
      </c>
    </row>
    <row r="70" spans="1:9" ht="30" customHeight="1">
      <c r="A70" s="5" t="s">
        <v>123</v>
      </c>
      <c r="B70" s="6" t="s">
        <v>141</v>
      </c>
      <c r="C70" s="7" t="s">
        <v>135</v>
      </c>
      <c r="D70" s="6" t="s">
        <v>142</v>
      </c>
      <c r="E70" s="7" t="str">
        <f>VLOOKUP(D70,'[1]名錄'!$C$2:$D$730,2,FALSE)</f>
        <v>53091922</v>
      </c>
      <c r="F70" s="6" t="str">
        <f>VLOOKUP(D70,'[1]名錄'!$C$2:$E$730,3,FALSE)</f>
        <v>臺北市信義區信義路5段7號27樓（D-1室）</v>
      </c>
      <c r="G70" s="8">
        <v>7000000</v>
      </c>
      <c r="H70" s="78" t="str">
        <f>VLOOKUP(D70,'[1]名錄'!$C$2:$H$730,6,FALSE)</f>
        <v>資訊軟體服務業</v>
      </c>
      <c r="I70" s="65">
        <f>IF(VLOOKUP(D70,'[1]名錄'!$C$2:$I$711,7,FALSE)=0,"",VLOOKUP(D70,'[1]名錄'!$C$2:$I$711,7,FALSE))</f>
      </c>
    </row>
    <row r="71" spans="1:9" ht="30" customHeight="1">
      <c r="A71" s="5" t="s">
        <v>123</v>
      </c>
      <c r="B71" s="6" t="s">
        <v>143</v>
      </c>
      <c r="C71" s="7" t="s">
        <v>135</v>
      </c>
      <c r="D71" s="6" t="s">
        <v>144</v>
      </c>
      <c r="E71" s="16" t="str">
        <f>VLOOKUP(D71,'[1]名錄'!$C$2:$D$730,2,FALSE)</f>
        <v>53084422</v>
      </c>
      <c r="F71" s="17" t="str">
        <f>VLOOKUP(D71,'[1]名錄'!$C$2:$E$730,3,FALSE)</f>
        <v>臺北市內湖區瑞光路2號6樓及7樓</v>
      </c>
      <c r="G71" s="8">
        <v>310850000</v>
      </c>
      <c r="H71" s="78" t="str">
        <f>VLOOKUP(D71,'[1]名錄'!$C$2:$H$730,6,FALSE)</f>
        <v>電腦、電子產品及光學製品製造業</v>
      </c>
      <c r="I71" s="65">
        <f>IF(VLOOKUP(D71,'[1]名錄'!$C$2:$I$711,7,FALSE)=0,"",VLOOKUP(D71,'[1]名錄'!$C$2:$I$711,7,FALSE))</f>
      </c>
    </row>
    <row r="72" spans="1:9" ht="30" customHeight="1">
      <c r="A72" s="5" t="s">
        <v>123</v>
      </c>
      <c r="B72" s="6" t="s">
        <v>145</v>
      </c>
      <c r="C72" s="7" t="s">
        <v>135</v>
      </c>
      <c r="D72" s="6" t="s">
        <v>146</v>
      </c>
      <c r="E72" s="7" t="str">
        <f>VLOOKUP(D72,'[1]名錄'!$C$2:$D$730,2,FALSE)</f>
        <v> 53513330 </v>
      </c>
      <c r="F72" s="6" t="str">
        <f>VLOOKUP(D72,'[1]名錄'!$C$2:$E$730,3,FALSE)</f>
        <v>桃園縣中壢市環北路400號20樓之3</v>
      </c>
      <c r="G72" s="8">
        <v>66000000</v>
      </c>
      <c r="H72" s="78" t="str">
        <f>VLOOKUP(D72,'[1]名錄'!$C$2:$H$730,6,FALSE)</f>
        <v>批發及零售業</v>
      </c>
      <c r="I72" s="65">
        <f>IF(VLOOKUP(D72,'[1]名錄'!$C$2:$I$711,7,FALSE)=0,"",VLOOKUP(D72,'[1]名錄'!$C$2:$I$711,7,FALSE))</f>
      </c>
    </row>
    <row r="73" spans="1:9" ht="30" customHeight="1">
      <c r="A73" s="5" t="s">
        <v>123</v>
      </c>
      <c r="B73" s="6" t="s">
        <v>34</v>
      </c>
      <c r="C73" s="7" t="s">
        <v>135</v>
      </c>
      <c r="D73" s="6" t="s">
        <v>147</v>
      </c>
      <c r="E73" s="7" t="str">
        <f>VLOOKUP(D73,'[1]名錄'!$C$2:$D$730,2,FALSE)</f>
        <v>53169651</v>
      </c>
      <c r="F73" s="6" t="str">
        <f>VLOOKUP(D73,'[1]名錄'!$C$2:$E$730,3,FALSE)</f>
        <v>桃園縣桃園市中山里中平路98號20樓之3</v>
      </c>
      <c r="G73" s="8">
        <v>5000000</v>
      </c>
      <c r="H73" s="78" t="str">
        <f>VLOOKUP(D73,'[1]名錄'!$C$2:$H$730,6,FALSE)</f>
        <v>批發及零售業</v>
      </c>
      <c r="I73" s="65">
        <f>IF(VLOOKUP(D73,'[1]名錄'!$C$2:$I$711,7,FALSE)=0,"",VLOOKUP(D73,'[1]名錄'!$C$2:$I$711,7,FALSE))</f>
      </c>
    </row>
    <row r="74" spans="1:9" ht="30" customHeight="1">
      <c r="A74" s="5" t="s">
        <v>123</v>
      </c>
      <c r="B74" s="6" t="s">
        <v>34</v>
      </c>
      <c r="C74" s="7" t="s">
        <v>138</v>
      </c>
      <c r="D74" s="6" t="s">
        <v>148</v>
      </c>
      <c r="E74" s="16" t="str">
        <f>VLOOKUP(D74,'[1]名錄'!$C$2:$D$730,2,FALSE)</f>
        <v>24307064</v>
      </c>
      <c r="F74" s="17" t="str">
        <f>VLOOKUP(D74,'[1]名錄'!$C$2:$E$730,3,FALSE)</f>
        <v>臺北市內湖區瑞光路478巷18弄30號3樓之1</v>
      </c>
      <c r="G74" s="8">
        <v>7000000</v>
      </c>
      <c r="H74" s="78" t="str">
        <f>VLOOKUP(D74,'[1]名錄'!$C$2:$H$730,6,FALSE)</f>
        <v>批發及零售業</v>
      </c>
      <c r="I74" s="65">
        <f>IF(VLOOKUP(D74,'[1]名錄'!$C$2:$I$711,7,FALSE)=0,"",VLOOKUP(D74,'[1]名錄'!$C$2:$I$711,7,FALSE))</f>
      </c>
    </row>
    <row r="75" spans="1:9" ht="30" customHeight="1">
      <c r="A75" s="5" t="s">
        <v>149</v>
      </c>
      <c r="B75" s="6" t="s">
        <v>150</v>
      </c>
      <c r="C75" s="7" t="s">
        <v>151</v>
      </c>
      <c r="D75" s="6" t="s">
        <v>152</v>
      </c>
      <c r="E75" s="15" t="str">
        <f>VLOOKUP(D75,'[1]名錄'!$C$2:$D$730,2,FALSE)</f>
        <v> 53010885 </v>
      </c>
      <c r="F75" s="14" t="str">
        <f>VLOOKUP(D75,'[1]名錄'!$C$2:$E$730,3,FALSE)</f>
        <v>臺北市內湖區堤頂大道2段15號8樓</v>
      </c>
      <c r="G75" s="8">
        <v>17500000</v>
      </c>
      <c r="H75" s="78" t="str">
        <f>VLOOKUP(D75,'[1]名錄'!$C$2:$H$730,6,FALSE)</f>
        <v>批發及零售業</v>
      </c>
      <c r="I75" s="65">
        <f>IF(VLOOKUP(D75,'[1]名錄'!$C$2:$I$711,7,FALSE)=0,"",VLOOKUP(D75,'[1]名錄'!$C$2:$I$711,7,FALSE))</f>
      </c>
    </row>
    <row r="76" spans="1:9" ht="48" customHeight="1">
      <c r="A76" s="5" t="s">
        <v>149</v>
      </c>
      <c r="B76" s="6" t="s">
        <v>153</v>
      </c>
      <c r="C76" s="7" t="s">
        <v>151</v>
      </c>
      <c r="D76" s="6" t="s">
        <v>154</v>
      </c>
      <c r="E76" s="16">
        <f>VLOOKUP(D76,'[1]名錄'!$C$2:$D$730,2,FALSE)</f>
        <v>53013763</v>
      </c>
      <c r="F76" s="17" t="str">
        <f>VLOOKUP(D76,'[1]名錄'!$C$2:$E$730,3,FALSE)</f>
        <v>臺北市中山區南京東路二段137號14樓</v>
      </c>
      <c r="G76" s="8">
        <v>9600000</v>
      </c>
      <c r="H76" s="78" t="str">
        <f>VLOOKUP(D76,'[1]名錄'!$C$2:$H$730,6,FALSE)</f>
        <v>批發及零售業</v>
      </c>
      <c r="I76" s="65">
        <f>IF(VLOOKUP(D76,'[1]名錄'!$C$2:$I$711,7,FALSE)=0,"",VLOOKUP(D76,'[1]名錄'!$C$2:$I$711,7,FALSE))</f>
      </c>
    </row>
    <row r="77" spans="1:9" ht="30" customHeight="1">
      <c r="A77" s="5" t="s">
        <v>149</v>
      </c>
      <c r="B77" s="6" t="s">
        <v>155</v>
      </c>
      <c r="C77" s="7" t="s">
        <v>138</v>
      </c>
      <c r="D77" s="6" t="s">
        <v>156</v>
      </c>
      <c r="E77" s="16">
        <f>VLOOKUP(D77,'[1]名錄'!$C$2:$D$730,2,FALSE)</f>
        <v>29163354</v>
      </c>
      <c r="F77" s="17" t="str">
        <f>VLOOKUP(D77,'[1]名錄'!$C$2:$E$730,3,FALSE)</f>
        <v>臺北縣新莊市五權一路3號4樓之1</v>
      </c>
      <c r="G77" s="8">
        <v>30000000</v>
      </c>
      <c r="H77" s="78" t="str">
        <f>VLOOKUP(D77,'[1]名錄'!$C$2:$H$730,6,FALSE)</f>
        <v>批發及零售業</v>
      </c>
      <c r="I77" s="65">
        <f>IF(VLOOKUP(D77,'[1]名錄'!$C$2:$I$711,7,FALSE)=0,"",VLOOKUP(D77,'[1]名錄'!$C$2:$I$711,7,FALSE))</f>
      </c>
    </row>
    <row r="78" spans="1:9" ht="30" customHeight="1">
      <c r="A78" s="5" t="s">
        <v>149</v>
      </c>
      <c r="B78" s="6" t="s">
        <v>157</v>
      </c>
      <c r="C78" s="7" t="s">
        <v>138</v>
      </c>
      <c r="D78" s="6" t="s">
        <v>158</v>
      </c>
      <c r="E78" s="16">
        <f>VLOOKUP(D78,'[1]名錄'!$C$2:$D$730,2,FALSE)</f>
        <v>25105699</v>
      </c>
      <c r="F78" s="17" t="str">
        <f>VLOOKUP(D78,'[1]名錄'!$C$2:$E$730,3,FALSE)</f>
        <v>臺北市大安區復興南路1段342號6樓</v>
      </c>
      <c r="G78" s="8">
        <v>2000000</v>
      </c>
      <c r="H78" s="78" t="str">
        <f>VLOOKUP(D78,'[1]名錄'!$C$2:$H$730,6,FALSE)</f>
        <v>批發及零售業</v>
      </c>
      <c r="I78" s="65" t="str">
        <f>IF(VLOOKUP(D78,'[1]名錄'!$C$2:$I$711,7,FALSE)=0,"",VLOOKUP(D78,'[1]名錄'!$C$2:$I$711,7,FALSE))</f>
        <v>解散</v>
      </c>
    </row>
    <row r="79" spans="1:9" ht="30" customHeight="1">
      <c r="A79" s="5" t="s">
        <v>149</v>
      </c>
      <c r="B79" s="6" t="s">
        <v>34</v>
      </c>
      <c r="C79" s="7" t="s">
        <v>135</v>
      </c>
      <c r="D79" s="6" t="s">
        <v>159</v>
      </c>
      <c r="E79" s="7" t="str">
        <f>VLOOKUP(D79,'[1]名錄'!$C$2:$D$730,2,FALSE)</f>
        <v>53200392</v>
      </c>
      <c r="F79" s="6" t="str">
        <f>VLOOKUP(D79,'[1]名錄'!$C$2:$E$730,3,FALSE)</f>
        <v>新北市新莊區中山路1段109號6樓之2</v>
      </c>
      <c r="G79" s="8">
        <v>500000</v>
      </c>
      <c r="H79" s="78" t="str">
        <f>VLOOKUP(D79,'[1]名錄'!$C$2:$H$730,6,FALSE)</f>
        <v>批發及零售業</v>
      </c>
      <c r="I79" s="65" t="str">
        <f>IF(VLOOKUP(D79,'[1]名錄'!$C$2:$I$711,7,FALSE)=0,"",VLOOKUP(D79,'[1]名錄'!$C$2:$I$711,7,FALSE))</f>
        <v>陸資持股已全數轉讓</v>
      </c>
    </row>
    <row r="80" spans="1:9" ht="30" customHeight="1">
      <c r="A80" s="5" t="s">
        <v>149</v>
      </c>
      <c r="B80" s="6" t="s">
        <v>34</v>
      </c>
      <c r="C80" s="7" t="s">
        <v>132</v>
      </c>
      <c r="D80" s="6" t="s">
        <v>160</v>
      </c>
      <c r="E80" s="7" t="str">
        <f>VLOOKUP(D80,'[1]名錄'!$C$2:$D$730,2,FALSE)</f>
        <v>25112018</v>
      </c>
      <c r="F80" s="6" t="str">
        <f>VLOOKUP(D80,'[1]名錄'!$C$2:$E$730,3,FALSE)</f>
        <v>臺北市萬華區德昌街214號</v>
      </c>
      <c r="G80" s="8">
        <v>8000000</v>
      </c>
      <c r="H80" s="78" t="str">
        <f>VLOOKUP(D80,'[1]名錄'!$C$2:$H$730,6,FALSE)</f>
        <v>批發及零售業</v>
      </c>
      <c r="I80" s="65">
        <f>IF(VLOOKUP(D80,'[1]名錄'!$C$2:$I$711,7,FALSE)=0,"",VLOOKUP(D80,'[1]名錄'!$C$2:$I$711,7,FALSE))</f>
      </c>
    </row>
    <row r="81" spans="1:9" ht="48" customHeight="1">
      <c r="A81" s="5" t="s">
        <v>149</v>
      </c>
      <c r="B81" s="6" t="s">
        <v>161</v>
      </c>
      <c r="C81" s="7" t="s">
        <v>138</v>
      </c>
      <c r="D81" s="6" t="s">
        <v>162</v>
      </c>
      <c r="E81" s="16" t="str">
        <f>VLOOKUP(D81,'[1]名錄'!$C$2:$D$730,2,FALSE)</f>
        <v>89842151</v>
      </c>
      <c r="F81" s="17" t="str">
        <f>VLOOKUP(D81,'[1]名錄'!$C$2:$E$730,3,FALSE)</f>
        <v>彰化縣埤頭鄉合興村斗苑西路437巷12之9號</v>
      </c>
      <c r="G81" s="8">
        <v>196350</v>
      </c>
      <c r="H81" s="78" t="str">
        <f>VLOOKUP(D81,'[1]名錄'!$C$2:$H$730,6,FALSE)</f>
        <v>成衣及服飾品製造業</v>
      </c>
      <c r="I81" s="65">
        <f>IF(VLOOKUP(D81,'[1]名錄'!$C$2:$I$711,7,FALSE)=0,"",VLOOKUP(D81,'[1]名錄'!$C$2:$I$711,7,FALSE))</f>
      </c>
    </row>
    <row r="82" spans="1:9" ht="48" customHeight="1">
      <c r="A82" s="5" t="s">
        <v>163</v>
      </c>
      <c r="B82" s="6" t="s">
        <v>164</v>
      </c>
      <c r="C82" s="7" t="s">
        <v>11</v>
      </c>
      <c r="D82" s="6" t="s">
        <v>165</v>
      </c>
      <c r="E82" s="16" t="str">
        <f>VLOOKUP(D82,'[1]名錄'!$C$2:$D$730,2,FALSE)</f>
        <v>---</v>
      </c>
      <c r="F82" s="17" t="str">
        <f>VLOOKUP(D82,'[1]名錄'!$C$2:$E$730,3,FALSE)</f>
        <v>---</v>
      </c>
      <c r="G82" s="8">
        <v>50000000</v>
      </c>
      <c r="H82" s="78" t="str">
        <f>VLOOKUP(D82,'[1]名錄'!$C$2:$H$730,6,FALSE)</f>
        <v>批發及零售業</v>
      </c>
      <c r="I82" s="65" t="s">
        <v>166</v>
      </c>
    </row>
    <row r="83" spans="1:9" ht="30" customHeight="1">
      <c r="A83" s="5" t="s">
        <v>163</v>
      </c>
      <c r="B83" s="6" t="s">
        <v>167</v>
      </c>
      <c r="C83" s="7" t="s">
        <v>11</v>
      </c>
      <c r="D83" s="6" t="s">
        <v>168</v>
      </c>
      <c r="E83" s="15" t="str">
        <f>VLOOKUP(D83,'[1]名錄'!$C$2:$D$730,2,FALSE)</f>
        <v> 53012482 </v>
      </c>
      <c r="F83" s="14" t="str">
        <f>VLOOKUP(D83,'[1]名錄'!$C$2:$E$730,3,FALSE)</f>
        <v>新竹縣新埔鎮文山路亞東段872巷43號</v>
      </c>
      <c r="G83" s="8">
        <v>500000</v>
      </c>
      <c r="H83" s="78" t="str">
        <f>VLOOKUP(D83,'[1]名錄'!$C$2:$H$730,6,FALSE)</f>
        <v>電子零組件製造業</v>
      </c>
      <c r="I83" s="65">
        <f>IF(VLOOKUP(D83,'[1]名錄'!$C$2:$I$711,7,FALSE)=0,"",VLOOKUP(D83,'[1]名錄'!$C$2:$I$711,7,FALSE))</f>
      </c>
    </row>
    <row r="84" spans="1:9" ht="30" customHeight="1">
      <c r="A84" s="5" t="s">
        <v>163</v>
      </c>
      <c r="B84" s="6" t="s">
        <v>169</v>
      </c>
      <c r="C84" s="7" t="s">
        <v>11</v>
      </c>
      <c r="D84" s="6" t="s">
        <v>169</v>
      </c>
      <c r="E84" s="15" t="str">
        <f>VLOOKUP(D84,'[1]名錄'!$C$2:$D$730,2,FALSE)</f>
        <v>53010338 </v>
      </c>
      <c r="F84" s="14" t="str">
        <f>VLOOKUP(D84,'[1]名錄'!$C$2:$E$730,3,FALSE)</f>
        <v>臺北市中山區中山北路2段78之3號</v>
      </c>
      <c r="G84" s="8">
        <v>10000000</v>
      </c>
      <c r="H84" s="78" t="str">
        <f>VLOOKUP(D84,'[1]名錄'!$C$2:$H$730,6,FALSE)</f>
        <v>餐飲業</v>
      </c>
      <c r="I84" s="65">
        <f>IF(VLOOKUP(D84,'[1]名錄'!$C$2:$I$711,7,FALSE)=0,"",VLOOKUP(D84,'[1]名錄'!$C$2:$I$711,7,FALSE))</f>
      </c>
    </row>
    <row r="85" spans="1:9" ht="30" customHeight="1">
      <c r="A85" s="5" t="s">
        <v>163</v>
      </c>
      <c r="B85" s="6" t="s">
        <v>170</v>
      </c>
      <c r="C85" s="7" t="s">
        <v>11</v>
      </c>
      <c r="D85" s="6" t="s">
        <v>171</v>
      </c>
      <c r="E85" s="7">
        <f>VLOOKUP(D85,'[1]名錄'!$C$2:$D$730,2,FALSE)</f>
        <v>53010034</v>
      </c>
      <c r="F85" s="6" t="str">
        <f>VLOOKUP(D85,'[1]名錄'!$C$2:$E$730,3,FALSE)</f>
        <v>高雄市三民區河堤路498號14樓</v>
      </c>
      <c r="G85" s="8">
        <v>9600000</v>
      </c>
      <c r="H85" s="78" t="str">
        <f>VLOOKUP(D85,'[1]名錄'!$C$2:$H$730,6,FALSE)</f>
        <v>塑膠製品製造業</v>
      </c>
      <c r="I85" s="65">
        <f>IF(VLOOKUP(D85,'[1]名錄'!$C$2:$I$711,7,FALSE)=0,"",VLOOKUP(D85,'[1]名錄'!$C$2:$I$711,7,FALSE))</f>
      </c>
    </row>
    <row r="86" spans="1:9" ht="30" customHeight="1">
      <c r="A86" s="5" t="s">
        <v>163</v>
      </c>
      <c r="B86" s="6" t="s">
        <v>172</v>
      </c>
      <c r="C86" s="7" t="s">
        <v>28</v>
      </c>
      <c r="D86" s="6" t="s">
        <v>173</v>
      </c>
      <c r="E86" s="7" t="str">
        <f>VLOOKUP(D86,'[1]名錄'!$C$2:$D$730,2,FALSE)</f>
        <v>53174015</v>
      </c>
      <c r="F86" s="6" t="str">
        <f>VLOOKUP(D86,'[1]名錄'!$C$2:$E$730,3,FALSE)</f>
        <v>臺中市北屯區梅川東路四段92號1樓</v>
      </c>
      <c r="G86" s="8">
        <v>7200000</v>
      </c>
      <c r="H86" s="78" t="str">
        <f>VLOOKUP(D86,'[1]名錄'!$C$2:$H$730,6,FALSE)</f>
        <v>批發及零售業</v>
      </c>
      <c r="I86" s="65">
        <f>IF(VLOOKUP(D86,'[1]名錄'!$C$2:$I$711,7,FALSE)=0,"",VLOOKUP(D86,'[1]名錄'!$C$2:$I$711,7,FALSE))</f>
      </c>
    </row>
    <row r="87" spans="1:9" ht="30" customHeight="1">
      <c r="A87" s="5" t="s">
        <v>163</v>
      </c>
      <c r="B87" s="6" t="s">
        <v>174</v>
      </c>
      <c r="C87" s="7" t="s">
        <v>28</v>
      </c>
      <c r="D87" s="6" t="s">
        <v>175</v>
      </c>
      <c r="E87" s="7" t="str">
        <f>VLOOKUP(D87,'[1]名錄'!$C$2:$D$730,2,FALSE)</f>
        <v>---</v>
      </c>
      <c r="F87" s="6" t="str">
        <f>VLOOKUP(D87,'[1]名錄'!$C$2:$E$730,3,FALSE)</f>
        <v>---</v>
      </c>
      <c r="G87" s="8">
        <v>326400000</v>
      </c>
      <c r="H87" s="78" t="str">
        <f>VLOOKUP(D87,'[1]名錄'!$C$2:$H$730,6,FALSE)</f>
        <v>電腦、電子產品及光學製品製造業</v>
      </c>
      <c r="I87" s="65" t="str">
        <f>IF(VLOOKUP(D87,'[1]名錄'!$C$2:$I$711,7,FALSE)=0,"",VLOOKUP(D87,'[1]名錄'!$C$2:$I$711,7,FALSE))</f>
        <v>投資案已撤銷</v>
      </c>
    </row>
    <row r="88" spans="1:9" ht="30" customHeight="1">
      <c r="A88" s="5" t="s">
        <v>163</v>
      </c>
      <c r="B88" s="6" t="s">
        <v>176</v>
      </c>
      <c r="C88" s="7" t="s">
        <v>132</v>
      </c>
      <c r="D88" s="6" t="s">
        <v>177</v>
      </c>
      <c r="E88" s="7">
        <f>VLOOKUP(D88,'[1]名錄'!$C$2:$D$730,2,FALSE)</f>
        <v>25122418</v>
      </c>
      <c r="F88" s="6" t="str">
        <f>VLOOKUP(D88,'[1]名錄'!$C$2:$E$730,3,FALSE)</f>
        <v>臺北市松山區八德路4段138號11樓</v>
      </c>
      <c r="G88" s="8">
        <v>33000000</v>
      </c>
      <c r="H88" s="78" t="str">
        <f>VLOOKUP(D88,'[1]名錄'!$C$2:$H$730,6,FALSE)</f>
        <v>餐飲業</v>
      </c>
      <c r="I88" s="65">
        <f>IF(VLOOKUP(D88,'[1]名錄'!$C$2:$I$711,7,FALSE)=0,"",VLOOKUP(D88,'[1]名錄'!$C$2:$I$711,7,FALSE))</f>
      </c>
    </row>
    <row r="89" spans="1:9" ht="30" customHeight="1">
      <c r="A89" s="5" t="s">
        <v>163</v>
      </c>
      <c r="B89" s="6" t="s">
        <v>178</v>
      </c>
      <c r="C89" s="7" t="s">
        <v>23</v>
      </c>
      <c r="D89" s="6" t="s">
        <v>179</v>
      </c>
      <c r="E89" s="7" t="str">
        <f>VLOOKUP(D89,'[1]名錄'!$C$2:$D$730,2,FALSE)</f>
        <v>25062404</v>
      </c>
      <c r="F89" s="6" t="str">
        <f>VLOOKUP(D89,'[1]名錄'!$C$2:$E$730,3,FALSE)</f>
        <v>臺北縣中和市碧河里中山路2段405號6樓</v>
      </c>
      <c r="G89" s="8">
        <v>5000000</v>
      </c>
      <c r="H89" s="78" t="str">
        <f>VLOOKUP(D89,'[1]名錄'!$C$2:$H$730,6,FALSE)</f>
        <v>塑膠製品製造業</v>
      </c>
      <c r="I89" s="65">
        <f>IF(VLOOKUP(D89,'[1]名錄'!$C$2:$I$711,7,FALSE)=0,"",VLOOKUP(D89,'[1]名錄'!$C$2:$I$711,7,FALSE))</f>
      </c>
    </row>
    <row r="90" spans="1:9" ht="30" customHeight="1">
      <c r="A90" s="5" t="s">
        <v>163</v>
      </c>
      <c r="B90" s="6" t="s">
        <v>34</v>
      </c>
      <c r="C90" s="7" t="s">
        <v>23</v>
      </c>
      <c r="D90" s="6" t="s">
        <v>180</v>
      </c>
      <c r="E90" s="16" t="str">
        <f>VLOOKUP(D90,'[1]名錄'!$C$2:$D$730,2,FALSE)</f>
        <v>25119271</v>
      </c>
      <c r="F90" s="17" t="str">
        <f>VLOOKUP(D90,'[1]名錄'!$C$2:$E$730,3,FALSE)</f>
        <v>臺北市信義區忠孝東路5段412-7號</v>
      </c>
      <c r="G90" s="8">
        <v>6300000</v>
      </c>
      <c r="H90" s="78" t="str">
        <f>VLOOKUP(D90,'[1]名錄'!$C$2:$H$730,6,FALSE)</f>
        <v>資訊軟體服務業</v>
      </c>
      <c r="I90" s="65">
        <f>IF(VLOOKUP(D90,'[1]名錄'!$C$2:$I$711,7,FALSE)=0,"",VLOOKUP(D90,'[1]名錄'!$C$2:$I$711,7,FALSE))</f>
      </c>
    </row>
    <row r="91" spans="1:9" ht="30" customHeight="1">
      <c r="A91" s="5" t="s">
        <v>163</v>
      </c>
      <c r="B91" s="6" t="s">
        <v>34</v>
      </c>
      <c r="C91" s="7" t="s">
        <v>28</v>
      </c>
      <c r="D91" s="6" t="s">
        <v>181</v>
      </c>
      <c r="E91" s="7" t="str">
        <f>VLOOKUP(D91,'[1]名錄'!$C$2:$D$730,2,FALSE)</f>
        <v> 26544247 </v>
      </c>
      <c r="F91" s="6" t="str">
        <f>VLOOKUP(D91,'[1]名錄'!$C$2:$E$730,3,FALSE)</f>
        <v>新北市板橋區莒光路40巷3號1樓</v>
      </c>
      <c r="G91" s="8">
        <v>6350000</v>
      </c>
      <c r="H91" s="78" t="str">
        <f>VLOOKUP(D91,'[1]名錄'!$C$2:$H$730,6,FALSE)</f>
        <v>餐飲業</v>
      </c>
      <c r="I91" s="65" t="str">
        <f>IF(VLOOKUP(D91,'[1]名錄'!$C$2:$I$711,7,FALSE)=0,"",VLOOKUP(D91,'[1]名錄'!$C$2:$I$711,7,FALSE))</f>
        <v>歇業／撤銷</v>
      </c>
    </row>
    <row r="92" spans="1:9" ht="30" customHeight="1">
      <c r="A92" s="5" t="s">
        <v>163</v>
      </c>
      <c r="B92" s="6" t="s">
        <v>182</v>
      </c>
      <c r="C92" s="7" t="s">
        <v>138</v>
      </c>
      <c r="D92" s="6" t="s">
        <v>183</v>
      </c>
      <c r="E92" s="7" t="str">
        <f>VLOOKUP(D92,'[1]名錄'!$C$2:$D$730,2,FALSE)</f>
        <v>28856569</v>
      </c>
      <c r="F92" s="6" t="str">
        <f>VLOOKUP(D92,'[1]名錄'!$C$2:$E$730,3,FALSE)</f>
        <v>臺北市松山區復興北路179號10樓之2</v>
      </c>
      <c r="G92" s="8">
        <v>1350000</v>
      </c>
      <c r="H92" s="78" t="str">
        <f>VLOOKUP(D92,'[1]名錄'!$C$2:$H$730,6,FALSE)</f>
        <v>廢污水處理業</v>
      </c>
      <c r="I92" s="65">
        <f>IF(VLOOKUP(D92,'[1]名錄'!$C$2:$I$711,7,FALSE)=0,"",VLOOKUP(D92,'[1]名錄'!$C$2:$I$711,7,FALSE))</f>
      </c>
    </row>
    <row r="93" spans="1:9" ht="30" customHeight="1">
      <c r="A93" s="5" t="s">
        <v>184</v>
      </c>
      <c r="B93" s="6" t="s">
        <v>185</v>
      </c>
      <c r="C93" s="7" t="s">
        <v>138</v>
      </c>
      <c r="D93" s="6" t="s">
        <v>186</v>
      </c>
      <c r="E93" s="7" t="str">
        <f>VLOOKUP(D93,'[1]名錄'!$C$2:$D$730,2,FALSE)</f>
        <v>25068174</v>
      </c>
      <c r="F93" s="6" t="str">
        <f>VLOOKUP(D93,'[1]名錄'!$C$2:$E$730,3,FALSE)</f>
        <v>臺中市西屯區長安路一段46巷17號1樓</v>
      </c>
      <c r="G93" s="8">
        <v>4000000</v>
      </c>
      <c r="H93" s="78" t="str">
        <f>VLOOKUP(D93,'[1]名錄'!$C$2:$H$730,6,FALSE)</f>
        <v>批發及零售業</v>
      </c>
      <c r="I93" s="65">
        <f>IF(VLOOKUP(D93,'[1]名錄'!$C$2:$I$711,7,FALSE)=0,"",VLOOKUP(D93,'[1]名錄'!$C$2:$I$711,7,FALSE))</f>
      </c>
    </row>
    <row r="94" spans="1:9" ht="30" customHeight="1">
      <c r="A94" s="5" t="s">
        <v>184</v>
      </c>
      <c r="B94" s="6" t="s">
        <v>34</v>
      </c>
      <c r="C94" s="7" t="s">
        <v>28</v>
      </c>
      <c r="D94" s="6" t="s">
        <v>187</v>
      </c>
      <c r="E94" s="16" t="str">
        <f>VLOOKUP(D94,'[1]名錄'!$C$2:$D$730,2,FALSE)</f>
        <v>---</v>
      </c>
      <c r="F94" s="17" t="str">
        <f>VLOOKUP(D94,'[1]名錄'!$C$2:$E$730,3,FALSE)</f>
        <v>---</v>
      </c>
      <c r="G94" s="8">
        <v>2700000</v>
      </c>
      <c r="H94" s="78" t="str">
        <f>VLOOKUP(D94,'[1]名錄'!$C$2:$H$730,6,FALSE)</f>
        <v>餐飲業</v>
      </c>
      <c r="I94" s="65" t="str">
        <f>IF(VLOOKUP(D94,'[1]名錄'!$C$2:$I$711,7,FALSE)=0,"",VLOOKUP(D94,'[1]名錄'!$C$2:$I$711,7,FALSE))</f>
        <v>未審定</v>
      </c>
    </row>
    <row r="95" spans="1:9" ht="30" customHeight="1">
      <c r="A95" s="5" t="s">
        <v>184</v>
      </c>
      <c r="B95" s="6" t="s">
        <v>188</v>
      </c>
      <c r="C95" s="7" t="s">
        <v>11</v>
      </c>
      <c r="D95" s="6" t="s">
        <v>189</v>
      </c>
      <c r="E95" s="16" t="str">
        <f>VLOOKUP(D95,'[1]名錄'!$C$2:$D$730,2,FALSE)</f>
        <v>---</v>
      </c>
      <c r="F95" s="17" t="str">
        <f>VLOOKUP(D95,'[1]名錄'!$C$2:$E$730,3,FALSE)</f>
        <v>---</v>
      </c>
      <c r="G95" s="8">
        <v>19000000</v>
      </c>
      <c r="H95" s="78" t="str">
        <f>VLOOKUP(D95,'[1]名錄'!$C$2:$H$730,6,FALSE)</f>
        <v>電腦、電子產品及光學製品製造業</v>
      </c>
      <c r="I95" s="65" t="str">
        <f>IF(VLOOKUP(D95,'[1]名錄'!$C$2:$I$711,7,FALSE)=0,"",VLOOKUP(D95,'[1]名錄'!$C$2:$I$711,7,FALSE))</f>
        <v>投資案已撤銷</v>
      </c>
    </row>
    <row r="96" spans="1:9" ht="30" customHeight="1">
      <c r="A96" s="5" t="s">
        <v>184</v>
      </c>
      <c r="B96" s="6" t="s">
        <v>34</v>
      </c>
      <c r="C96" s="7" t="s">
        <v>28</v>
      </c>
      <c r="D96" s="6" t="s">
        <v>190</v>
      </c>
      <c r="E96" s="7" t="str">
        <f>VLOOKUP(D96,'[1]名錄'!$C$2:$D$730,2,FALSE)</f>
        <v>53285547</v>
      </c>
      <c r="F96" s="6" t="str">
        <f>VLOOKUP(D96,'[1]名錄'!$C$2:$E$730,3,FALSE)</f>
        <v>桃園縣龜山鄉萬壽路二段1206之9號五樓之1</v>
      </c>
      <c r="G96" s="8">
        <v>1500000</v>
      </c>
      <c r="H96" s="78" t="str">
        <f>VLOOKUP(D96,'[1]名錄'!$C$2:$H$730,6,FALSE)</f>
        <v>資訊軟體服務業</v>
      </c>
      <c r="I96" s="65" t="str">
        <f>IF(VLOOKUP(D96,'[1]名錄'!$C$2:$I$711,7,FALSE)=0,"",VLOOKUP(D96,'[1]名錄'!$C$2:$I$711,7,FALSE))</f>
        <v>停業至104年09月30日</v>
      </c>
    </row>
    <row r="97" spans="1:9" ht="48" customHeight="1">
      <c r="A97" s="5" t="s">
        <v>184</v>
      </c>
      <c r="B97" s="6" t="s">
        <v>34</v>
      </c>
      <c r="C97" s="7" t="s">
        <v>138</v>
      </c>
      <c r="D97" s="6" t="s">
        <v>191</v>
      </c>
      <c r="E97" s="7" t="str">
        <f>VLOOKUP(D97,'[1]名錄'!$C$2:$D$730,2,FALSE)</f>
        <v>28200063</v>
      </c>
      <c r="F97" s="6" t="str">
        <f>VLOOKUP(D97,'[1]名錄'!$C$2:$E$730,3,FALSE)</f>
        <v>臺北市內湖區瑞光路288號8樓</v>
      </c>
      <c r="G97" s="8">
        <v>13875000</v>
      </c>
      <c r="H97" s="78" t="str">
        <f>VLOOKUP(D97,'[1]名錄'!$C$2:$H$730,6,FALSE)</f>
        <v>批發及零售業</v>
      </c>
      <c r="I97" s="65">
        <f>IF(VLOOKUP(D97,'[1]名錄'!$C$2:$I$711,7,FALSE)=0,"",VLOOKUP(D97,'[1]名錄'!$C$2:$I$711,7,FALSE))</f>
      </c>
    </row>
    <row r="98" spans="1:9" ht="30" customHeight="1">
      <c r="A98" s="5" t="s">
        <v>184</v>
      </c>
      <c r="B98" s="6" t="s">
        <v>192</v>
      </c>
      <c r="C98" s="7" t="s">
        <v>28</v>
      </c>
      <c r="D98" s="6" t="s">
        <v>193</v>
      </c>
      <c r="E98" s="7" t="str">
        <f>VLOOKUP(D98,'[1]名錄'!$C$2:$D$730,2,FALSE)</f>
        <v>53120692</v>
      </c>
      <c r="F98" s="6" t="str">
        <f>VLOOKUP(D98,'[1]名錄'!$C$2:$E$730,3,FALSE)</f>
        <v>臺北市大安區仁愛路3段136號5樓</v>
      </c>
      <c r="G98" s="8">
        <v>10000000</v>
      </c>
      <c r="H98" s="78" t="str">
        <f>VLOOKUP(D98,'[1]名錄'!$C$2:$H$730,6,FALSE)</f>
        <v>批發及零售業</v>
      </c>
      <c r="I98" s="65">
        <f>IF(VLOOKUP(D98,'[1]名錄'!$C$2:$I$711,7,FALSE)=0,"",VLOOKUP(D98,'[1]名錄'!$C$2:$I$711,7,FALSE))</f>
      </c>
    </row>
    <row r="99" spans="1:9" ht="30" customHeight="1">
      <c r="A99" s="5" t="s">
        <v>184</v>
      </c>
      <c r="B99" s="6" t="s">
        <v>194</v>
      </c>
      <c r="C99" s="7" t="s">
        <v>28</v>
      </c>
      <c r="D99" s="6" t="s">
        <v>195</v>
      </c>
      <c r="E99" s="7" t="str">
        <f>VLOOKUP(D99,'[1]名錄'!$C$2:$D$730,2,FALSE)</f>
        <v>53312093 </v>
      </c>
      <c r="F99" s="6" t="str">
        <f>VLOOKUP(D99,'[1]名錄'!$C$2:$E$730,3,FALSE)</f>
        <v>台北市信義區忠孝東路5段508號2樓之3</v>
      </c>
      <c r="G99" s="8">
        <v>6500000</v>
      </c>
      <c r="H99" s="78" t="str">
        <f>VLOOKUP(D99,'[1]名錄'!$C$2:$H$730,6,FALSE)</f>
        <v>資訊軟體服務業</v>
      </c>
      <c r="I99" s="65">
        <f>IF(VLOOKUP(D99,'[1]名錄'!$C$2:$I$711,7,FALSE)=0,"",VLOOKUP(D99,'[1]名錄'!$C$2:$I$711,7,FALSE))</f>
      </c>
    </row>
    <row r="100" spans="1:9" ht="30" customHeight="1">
      <c r="A100" s="21" t="s">
        <v>196</v>
      </c>
      <c r="B100" s="6" t="s">
        <v>197</v>
      </c>
      <c r="C100" s="7" t="s">
        <v>28</v>
      </c>
      <c r="D100" s="6" t="s">
        <v>198</v>
      </c>
      <c r="E100" s="7" t="str">
        <f>VLOOKUP(D100,'[1]名錄'!$C$2:$D$730,2,FALSE)</f>
        <v>53126725 </v>
      </c>
      <c r="F100" s="6" t="str">
        <f>VLOOKUP(D100,'[1]名錄'!$C$2:$E$730,3,FALSE)</f>
        <v>臺北市松山區民生東路3段134號10樓</v>
      </c>
      <c r="G100" s="8">
        <v>32000000</v>
      </c>
      <c r="H100" s="78" t="str">
        <f>VLOOKUP(D100,'[1]名錄'!$C$2:$H$730,6,FALSE)</f>
        <v>資訊軟體服務業</v>
      </c>
      <c r="I100" s="65">
        <f>IF(VLOOKUP(D100,'[1]名錄'!$C$2:$I$711,7,FALSE)=0,"",VLOOKUP(D100,'[1]名錄'!$C$2:$I$711,7,FALSE))</f>
      </c>
    </row>
    <row r="101" spans="1:9" ht="30" customHeight="1">
      <c r="A101" s="21" t="s">
        <v>196</v>
      </c>
      <c r="B101" s="6" t="s">
        <v>199</v>
      </c>
      <c r="C101" s="7" t="s">
        <v>28</v>
      </c>
      <c r="D101" s="6" t="s">
        <v>200</v>
      </c>
      <c r="E101" s="16" t="str">
        <f>VLOOKUP(D101,'[1]名錄'!$C$2:$D$730,2,FALSE)</f>
        <v>---</v>
      </c>
      <c r="F101" s="17" t="str">
        <f>VLOOKUP(D101,'[1]名錄'!$C$2:$E$730,3,FALSE)</f>
        <v>---</v>
      </c>
      <c r="G101" s="8">
        <v>6500000</v>
      </c>
      <c r="H101" s="78" t="str">
        <f>VLOOKUP(D101,'[1]名錄'!$C$2:$H$730,6,FALSE)</f>
        <v>批發及零售業</v>
      </c>
      <c r="I101" s="65" t="str">
        <f>IF(VLOOKUP(D101,'[1]名錄'!$C$2:$I$711,7,FALSE)=0,"",VLOOKUP(D101,'[1]名錄'!$C$2:$I$711,7,FALSE))</f>
        <v>未審定</v>
      </c>
    </row>
    <row r="102" spans="1:9" ht="30" customHeight="1">
      <c r="A102" s="21" t="s">
        <v>196</v>
      </c>
      <c r="B102" s="6" t="s">
        <v>199</v>
      </c>
      <c r="C102" s="7" t="s">
        <v>28</v>
      </c>
      <c r="D102" s="6" t="s">
        <v>201</v>
      </c>
      <c r="E102" s="16">
        <f>VLOOKUP(D102,'[1]名錄'!$C$2:$D$730,2,FALSE)</f>
        <v>53810401</v>
      </c>
      <c r="F102" s="17" t="str">
        <f>VLOOKUP(D102,'[1]名錄'!$C$2:$E$730,3,FALSE)</f>
        <v>臺中市北屯區后庄里后庄三街113號1樓</v>
      </c>
      <c r="G102" s="8">
        <v>6200000</v>
      </c>
      <c r="H102" s="78" t="str">
        <f>VLOOKUP(D102,'[1]名錄'!$C$2:$H$730,6,FALSE)</f>
        <v>批發及零售業</v>
      </c>
      <c r="I102" s="65" t="str">
        <f>IF(VLOOKUP(D102,'[1]名錄'!$C$2:$I$711,7,FALSE)=0,"",VLOOKUP(D102,'[1]名錄'!$C$2:$I$711,7,FALSE))</f>
        <v>停業至104年04月30日</v>
      </c>
    </row>
    <row r="103" spans="1:9" ht="30" customHeight="1">
      <c r="A103" s="21" t="s">
        <v>196</v>
      </c>
      <c r="B103" s="6" t="s">
        <v>77</v>
      </c>
      <c r="C103" s="7" t="s">
        <v>132</v>
      </c>
      <c r="D103" s="6" t="s">
        <v>77</v>
      </c>
      <c r="E103" s="7" t="str">
        <f>VLOOKUP(D103,'[1]名錄'!$C$2:$D$730,2,FALSE)</f>
        <v>28992754</v>
      </c>
      <c r="F103" s="6" t="str">
        <f>VLOOKUP(D103,'[1]名錄'!$C$2:$E$730,3,FALSE)</f>
        <v>臺北市松山區民生東路3段156號19樓之2</v>
      </c>
      <c r="G103" s="8">
        <v>4750000</v>
      </c>
      <c r="H103" s="78" t="str">
        <f>VLOOKUP(D103,'[1]名錄'!$C$2:$H$730,6,FALSE)</f>
        <v>運輸及倉儲業</v>
      </c>
      <c r="I103" s="65">
        <f>IF(VLOOKUP(D103,'[1]名錄'!$C$2:$I$711,7,FALSE)=0,"",VLOOKUP(D103,'[1]名錄'!$C$2:$I$711,7,FALSE))</f>
      </c>
    </row>
    <row r="104" spans="1:9" ht="30" customHeight="1">
      <c r="A104" s="21" t="s">
        <v>196</v>
      </c>
      <c r="B104" s="6" t="s">
        <v>199</v>
      </c>
      <c r="C104" s="7" t="s">
        <v>28</v>
      </c>
      <c r="D104" s="6" t="s">
        <v>202</v>
      </c>
      <c r="E104" s="16" t="str">
        <f>VLOOKUP(D104,'[1]名錄'!$C$2:$D$730,2,FALSE)</f>
        <v>---</v>
      </c>
      <c r="F104" s="17" t="str">
        <f>VLOOKUP(D104,'[1]名錄'!$C$2:$E$730,3,FALSE)</f>
        <v>---</v>
      </c>
      <c r="G104" s="8">
        <v>81324000</v>
      </c>
      <c r="H104" s="78" t="str">
        <f>VLOOKUP(D104,'[1]名錄'!$C$2:$H$730,6,FALSE)</f>
        <v>餐飲業</v>
      </c>
      <c r="I104" s="65" t="str">
        <f>IF(VLOOKUP(D104,'[1]名錄'!$C$2:$I$711,7,FALSE)=0,"",VLOOKUP(D104,'[1]名錄'!$C$2:$I$711,7,FALSE))</f>
        <v>未審定</v>
      </c>
    </row>
    <row r="105" spans="1:9" ht="30" customHeight="1">
      <c r="A105" s="21" t="s">
        <v>196</v>
      </c>
      <c r="B105" s="6" t="s">
        <v>203</v>
      </c>
      <c r="C105" s="7" t="s">
        <v>28</v>
      </c>
      <c r="D105" s="6" t="s">
        <v>204</v>
      </c>
      <c r="E105" s="7" t="str">
        <f>VLOOKUP(D105,'[1]名錄'!$C$2:$D$730,2,FALSE)</f>
        <v> 53315839</v>
      </c>
      <c r="F105" s="6" t="str">
        <f>VLOOKUP(D105,'[1]名錄'!$C$2:$E$730,3,FALSE)</f>
        <v>臺北市大安區忠孝東路3段136號8樓之1</v>
      </c>
      <c r="G105" s="8">
        <v>7200000</v>
      </c>
      <c r="H105" s="78" t="str">
        <f>VLOOKUP(D105,'[1]名錄'!$C$2:$H$730,6,FALSE)</f>
        <v>會議服務業</v>
      </c>
      <c r="I105" s="65">
        <f>IF(VLOOKUP(D105,'[1]名錄'!$C$2:$I$711,7,FALSE)=0,"",VLOOKUP(D105,'[1]名錄'!$C$2:$I$711,7,FALSE))</f>
      </c>
    </row>
    <row r="106" spans="1:9" ht="30" customHeight="1">
      <c r="A106" s="21" t="s">
        <v>196</v>
      </c>
      <c r="B106" s="6" t="s">
        <v>60</v>
      </c>
      <c r="C106" s="7" t="s">
        <v>28</v>
      </c>
      <c r="D106" s="6" t="s">
        <v>205</v>
      </c>
      <c r="E106" s="16" t="str">
        <f>VLOOKUP(D106,'[1]名錄'!$C$2:$D$730,2,FALSE)</f>
        <v>---</v>
      </c>
      <c r="F106" s="17" t="str">
        <f>VLOOKUP(D106,'[1]名錄'!$C$2:$E$730,3,FALSE)</f>
        <v>---</v>
      </c>
      <c r="G106" s="8">
        <v>6200000</v>
      </c>
      <c r="H106" s="78" t="str">
        <f>VLOOKUP(D106,'[1]名錄'!$C$2:$H$730,6,FALSE)</f>
        <v>批發及零售業</v>
      </c>
      <c r="I106" s="65" t="str">
        <f>IF(VLOOKUP(D106,'[1]名錄'!$C$2:$I$711,7,FALSE)=0,"",VLOOKUP(D106,'[1]名錄'!$C$2:$I$711,7,FALSE))</f>
        <v>投資案已撤銷</v>
      </c>
    </row>
    <row r="107" spans="1:9" ht="30" customHeight="1">
      <c r="A107" s="21" t="s">
        <v>206</v>
      </c>
      <c r="B107" s="6" t="s">
        <v>207</v>
      </c>
      <c r="C107" s="7" t="s">
        <v>28</v>
      </c>
      <c r="D107" s="6" t="s">
        <v>208</v>
      </c>
      <c r="E107" s="15">
        <f>VLOOKUP(D107,'[1]名錄'!$C$2:$D$730,2,FALSE)</f>
        <v>53543593</v>
      </c>
      <c r="F107" s="14" t="str">
        <f>VLOOKUP(D107,'[1]名錄'!$C$2:$E$730,3,FALSE)</f>
        <v>臺北市萬華區內江街51號8樓之1</v>
      </c>
      <c r="G107" s="8">
        <v>7000000</v>
      </c>
      <c r="H107" s="78" t="str">
        <f>VLOOKUP(D107,'[1]名錄'!$C$2:$H$730,6,FALSE)</f>
        <v>批發及零售業</v>
      </c>
      <c r="I107" s="65" t="str">
        <f>IF(VLOOKUP(D107,'[1]名錄'!$C$2:$I$711,7,FALSE)=0,"",VLOOKUP(D107,'[1]名錄'!$C$2:$I$711,7,FALSE))</f>
        <v>解散</v>
      </c>
    </row>
    <row r="108" spans="1:9" ht="30" customHeight="1">
      <c r="A108" s="21" t="s">
        <v>206</v>
      </c>
      <c r="B108" s="6" t="s">
        <v>60</v>
      </c>
      <c r="C108" s="7" t="s">
        <v>209</v>
      </c>
      <c r="D108" s="6" t="s">
        <v>210</v>
      </c>
      <c r="E108" s="7" t="str">
        <f>VLOOKUP(D108,'[1]名錄'!$C$2:$D$730,2,FALSE)</f>
        <v>53151717</v>
      </c>
      <c r="F108" s="6" t="str">
        <f>VLOOKUP(D108,'[1]名錄'!$C$2:$E$730,3,FALSE)</f>
        <v>桃園縣中壢市環北路398號17樓之7</v>
      </c>
      <c r="G108" s="8">
        <v>450000</v>
      </c>
      <c r="H108" s="78" t="str">
        <f>VLOOKUP(D108,'[1]名錄'!$C$2:$H$730,6,FALSE)</f>
        <v>批發及零售業</v>
      </c>
      <c r="I108" s="65">
        <f>IF(VLOOKUP(D108,'[1]名錄'!$C$2:$I$711,7,FALSE)=0,"",VLOOKUP(D108,'[1]名錄'!$C$2:$I$711,7,FALSE))</f>
      </c>
    </row>
    <row r="109" spans="1:9" ht="30" customHeight="1">
      <c r="A109" s="21" t="s">
        <v>206</v>
      </c>
      <c r="B109" s="6" t="s">
        <v>60</v>
      </c>
      <c r="C109" s="7" t="s">
        <v>28</v>
      </c>
      <c r="D109" s="6" t="s">
        <v>211</v>
      </c>
      <c r="E109" s="16" t="str">
        <f>VLOOKUP(D109,'[1]名錄'!$C$2:$D$730,2,FALSE)</f>
        <v>---</v>
      </c>
      <c r="F109" s="17" t="str">
        <f>VLOOKUP(D109,'[1]名錄'!$C$2:$E$730,3,FALSE)</f>
        <v>---</v>
      </c>
      <c r="G109" s="8">
        <v>5000000</v>
      </c>
      <c r="H109" s="78" t="str">
        <f>VLOOKUP(D109,'[1]名錄'!$C$2:$H$730,6,FALSE)</f>
        <v>餐飲業</v>
      </c>
      <c r="I109" s="65" t="str">
        <f>IF(VLOOKUP(D109,'[1]名錄'!$C$2:$I$711,7,FALSE)=0,"",VLOOKUP(D109,'[1]名錄'!$C$2:$I$711,7,FALSE))</f>
        <v>未審定</v>
      </c>
    </row>
    <row r="110" spans="1:9" ht="30" customHeight="1">
      <c r="A110" s="21" t="s">
        <v>212</v>
      </c>
      <c r="B110" s="6" t="s">
        <v>213</v>
      </c>
      <c r="C110" s="7" t="s">
        <v>11</v>
      </c>
      <c r="D110" s="6" t="s">
        <v>214</v>
      </c>
      <c r="E110" s="15" t="str">
        <f>VLOOKUP(D110,'[1]名錄'!$C$2:$D$730,2,FALSE)</f>
        <v> 53009450 </v>
      </c>
      <c r="F110" s="14" t="str">
        <f>VLOOKUP(D110,'[1]名錄'!$C$2:$E$730,3,FALSE)</f>
        <v>彰化縣鹿港鎮鹿東路2段136號</v>
      </c>
      <c r="G110" s="8">
        <v>12800000</v>
      </c>
      <c r="H110" s="78" t="str">
        <f>VLOOKUP(D110,'[1]名錄'!$C$2:$H$730,6,FALSE)</f>
        <v>批發及零售業</v>
      </c>
      <c r="I110" s="65">
        <f>IF(VLOOKUP(D110,'[1]名錄'!$C$2:$I$711,7,FALSE)=0,"",VLOOKUP(D110,'[1]名錄'!$C$2:$I$711,7,FALSE))</f>
      </c>
    </row>
    <row r="111" spans="1:9" ht="30" customHeight="1">
      <c r="A111" s="21" t="s">
        <v>212</v>
      </c>
      <c r="B111" s="6" t="s">
        <v>215</v>
      </c>
      <c r="C111" s="7" t="s">
        <v>28</v>
      </c>
      <c r="D111" s="6" t="s">
        <v>216</v>
      </c>
      <c r="E111" s="7" t="str">
        <f>VLOOKUP(D111,'[1]名錄'!$C$2:$D$730,2,FALSE)</f>
        <v> 53386019 </v>
      </c>
      <c r="F111" s="6" t="str">
        <f>VLOOKUP(D111,'[1]名錄'!$C$2:$E$730,3,FALSE)</f>
        <v>桃園縣龍潭鄉烏林村4鄰中豐路785號</v>
      </c>
      <c r="G111" s="8">
        <v>6400000</v>
      </c>
      <c r="H111" s="78" t="str">
        <f>VLOOKUP(D111,'[1]名錄'!$C$2:$H$730,6,FALSE)</f>
        <v>批發及零售業</v>
      </c>
      <c r="I111" s="65">
        <f>IF(VLOOKUP(D111,'[1]名錄'!$C$2:$I$711,7,FALSE)=0,"",VLOOKUP(D111,'[1]名錄'!$C$2:$I$711,7,FALSE))</f>
      </c>
    </row>
    <row r="112" spans="1:9" ht="30" customHeight="1">
      <c r="A112" s="21" t="s">
        <v>212</v>
      </c>
      <c r="B112" s="6" t="s">
        <v>217</v>
      </c>
      <c r="C112" s="7" t="s">
        <v>28</v>
      </c>
      <c r="D112" s="6" t="s">
        <v>218</v>
      </c>
      <c r="E112" s="7" t="str">
        <f>VLOOKUP(D112,'[1]名錄'!$C$2:$D$730,2,FALSE)</f>
        <v>53481034</v>
      </c>
      <c r="F112" s="6" t="str">
        <f>VLOOKUP(D112,'[1]名錄'!$C$2:$E$730,3,FALSE)</f>
        <v>雲林縣斗南鎮北銘里永安街57號4樓</v>
      </c>
      <c r="G112" s="8">
        <v>12000000</v>
      </c>
      <c r="H112" s="78" t="str">
        <f>VLOOKUP(D112,'[1]名錄'!$C$2:$H$730,6,FALSE)</f>
        <v>批發及零售業</v>
      </c>
      <c r="I112" s="65">
        <f>IF(VLOOKUP(D112,'[1]名錄'!$C$2:$I$711,7,FALSE)=0,"",VLOOKUP(D112,'[1]名錄'!$C$2:$I$711,7,FALSE))</f>
      </c>
    </row>
    <row r="113" spans="1:9" ht="44.25" customHeight="1">
      <c r="A113" s="21" t="s">
        <v>212</v>
      </c>
      <c r="B113" s="6" t="s">
        <v>219</v>
      </c>
      <c r="C113" s="7" t="s">
        <v>28</v>
      </c>
      <c r="D113" s="6" t="s">
        <v>220</v>
      </c>
      <c r="E113" s="7" t="str">
        <f>VLOOKUP(D113,'[1]名錄'!$C$2:$D$730,2,FALSE)</f>
        <v>53324605</v>
      </c>
      <c r="F113" s="6" t="str">
        <f>VLOOKUP(D113,'[1]名錄'!$C$2:$E$730,3,FALSE)</f>
        <v>臺北市內湖區堤頂大道1段327號4樓</v>
      </c>
      <c r="G113" s="8">
        <v>106464000</v>
      </c>
      <c r="H113" s="78" t="str">
        <f>VLOOKUP(D113,'[1]名錄'!$C$2:$H$730,6,FALSE)</f>
        <v>電力設備製造業</v>
      </c>
      <c r="I113" s="65">
        <f>IF(VLOOKUP(D113,'[1]名錄'!$C$2:$I$711,7,FALSE)=0,"",VLOOKUP(D113,'[1]名錄'!$C$2:$I$711,7,FALSE))</f>
      </c>
    </row>
    <row r="114" spans="1:9" ht="30" customHeight="1">
      <c r="A114" s="21" t="s">
        <v>212</v>
      </c>
      <c r="B114" s="6" t="s">
        <v>60</v>
      </c>
      <c r="C114" s="7" t="s">
        <v>209</v>
      </c>
      <c r="D114" s="6" t="s">
        <v>221</v>
      </c>
      <c r="E114" s="7" t="str">
        <f>VLOOKUP(D114,'[1]名錄'!$C$2:$D$730,2,FALSE)</f>
        <v>25131985</v>
      </c>
      <c r="F114" s="6" t="str">
        <f>VLOOKUP(D114,'[1]名錄'!$C$2:$E$730,3,FALSE)</f>
        <v> 臺北市大同區民生西路299號3樓</v>
      </c>
      <c r="G114" s="8">
        <v>510000</v>
      </c>
      <c r="H114" s="78" t="str">
        <f>VLOOKUP(D114,'[1]名錄'!$C$2:$H$730,6,FALSE)</f>
        <v>批發及零售業</v>
      </c>
      <c r="I114" s="65">
        <f>IF(VLOOKUP(D114,'[1]名錄'!$C$2:$I$711,7,FALSE)=0,"",VLOOKUP(D114,'[1]名錄'!$C$2:$I$711,7,FALSE))</f>
      </c>
    </row>
    <row r="115" spans="1:9" ht="30" customHeight="1">
      <c r="A115" s="21" t="s">
        <v>212</v>
      </c>
      <c r="B115" s="6" t="s">
        <v>60</v>
      </c>
      <c r="C115" s="7" t="s">
        <v>209</v>
      </c>
      <c r="D115" s="6" t="s">
        <v>222</v>
      </c>
      <c r="E115" s="7" t="str">
        <f>VLOOKUP(D115,'[1]名錄'!$C$2:$D$730,2,FALSE)</f>
        <v>53190205 </v>
      </c>
      <c r="F115" s="6" t="str">
        <f>VLOOKUP(D115,'[1]名錄'!$C$2:$E$730,3,FALSE)</f>
        <v>新北市板橋區龍翠里雙十路2段10之1號6樓</v>
      </c>
      <c r="G115" s="8">
        <v>1000000</v>
      </c>
      <c r="H115" s="78" t="str">
        <f>VLOOKUP(D115,'[1]名錄'!$C$2:$H$730,6,FALSE)</f>
        <v>資訊軟體服務業</v>
      </c>
      <c r="I115" s="65" t="str">
        <f>IF(VLOOKUP(D115,'[1]名錄'!$C$2:$I$711,7,FALSE)=0,"",VLOOKUP(D115,'[1]名錄'!$C$2:$I$711,7,FALSE))</f>
        <v>未審定</v>
      </c>
    </row>
    <row r="116" spans="1:9" ht="30" customHeight="1">
      <c r="A116" s="21" t="s">
        <v>212</v>
      </c>
      <c r="B116" s="6" t="s">
        <v>223</v>
      </c>
      <c r="C116" s="7" t="s">
        <v>11</v>
      </c>
      <c r="D116" s="6" t="s">
        <v>224</v>
      </c>
      <c r="E116" s="16">
        <f>VLOOKUP(D116,'[1]名錄'!$C$2:$D$730,2,FALSE)</f>
        <v>53011152</v>
      </c>
      <c r="F116" s="17" t="str">
        <f>VLOOKUP(D116,'[1]名錄'!$C$2:$E$730,3,FALSE)</f>
        <v>桃園縣中壢市裕民街24號7樓之4</v>
      </c>
      <c r="G116" s="8">
        <v>6000000</v>
      </c>
      <c r="H116" s="78" t="str">
        <f>VLOOKUP(D116,'[1]名錄'!$C$2:$H$730,6,FALSE)</f>
        <v>電腦、電子產品及光學製品製造業</v>
      </c>
      <c r="I116" s="65">
        <f>IF(VLOOKUP(D116,'[1]名錄'!$C$2:$I$711,7,FALSE)=0,"",VLOOKUP(D116,'[1]名錄'!$C$2:$I$711,7,FALSE))</f>
      </c>
    </row>
    <row r="117" spans="1:9" ht="30" customHeight="1">
      <c r="A117" s="21" t="s">
        <v>212</v>
      </c>
      <c r="B117" s="6" t="s">
        <v>60</v>
      </c>
      <c r="C117" s="7" t="s">
        <v>28</v>
      </c>
      <c r="D117" s="6" t="s">
        <v>225</v>
      </c>
      <c r="E117" s="7" t="str">
        <f>VLOOKUP(D117,'[1]名錄'!$C$2:$D$730,2,FALSE)</f>
        <v>53324719</v>
      </c>
      <c r="F117" s="6" t="str">
        <f>VLOOKUP(D117,'[1]名錄'!$C$2:$E$730,3,FALSE)</f>
        <v>臺北市中山區中山北路3段57號7樓</v>
      </c>
      <c r="G117" s="8">
        <v>7000000</v>
      </c>
      <c r="H117" s="78" t="str">
        <f>VLOOKUP(D117,'[1]名錄'!$C$2:$H$730,6,FALSE)</f>
        <v>批發及零售業</v>
      </c>
      <c r="I117" s="65">
        <f>IF(VLOOKUP(D117,'[1]名錄'!$C$2:$I$711,7,FALSE)=0,"",VLOOKUP(D117,'[1]名錄'!$C$2:$I$711,7,FALSE))</f>
      </c>
    </row>
    <row r="118" spans="1:9" ht="30" customHeight="1">
      <c r="A118" s="21" t="s">
        <v>212</v>
      </c>
      <c r="B118" s="6" t="s">
        <v>60</v>
      </c>
      <c r="C118" s="7" t="s">
        <v>28</v>
      </c>
      <c r="D118" s="6" t="s">
        <v>226</v>
      </c>
      <c r="E118" s="7" t="str">
        <f>VLOOKUP(D118,'[1]名錄'!$C$2:$D$730,2,FALSE)</f>
        <v> 26428444 </v>
      </c>
      <c r="F118" s="6" t="str">
        <f>VLOOKUP(D118,'[1]名錄'!$C$2:$E$730,3,FALSE)</f>
        <v>臺南市中西區民主里保安路178號1樓</v>
      </c>
      <c r="G118" s="8">
        <v>10000</v>
      </c>
      <c r="H118" s="78" t="str">
        <f>VLOOKUP(D118,'[1]名錄'!$C$2:$H$730,6,FALSE)</f>
        <v>餐飲業</v>
      </c>
      <c r="I118" s="65" t="str">
        <f>IF(VLOOKUP(D118,'[1]名錄'!$C$2:$I$711,7,FALSE)=0,"",VLOOKUP(D118,'[1]名錄'!$C$2:$I$711,7,FALSE))</f>
        <v>歇業／撤銷</v>
      </c>
    </row>
    <row r="119" spans="1:9" ht="30" customHeight="1">
      <c r="A119" s="21" t="s">
        <v>212</v>
      </c>
      <c r="B119" s="6" t="s">
        <v>227</v>
      </c>
      <c r="C119" s="7" t="s">
        <v>209</v>
      </c>
      <c r="D119" s="6" t="s">
        <v>228</v>
      </c>
      <c r="E119" s="7" t="str">
        <f>VLOOKUP(D119,'[1]名錄'!$C$2:$D$730,2,FALSE)</f>
        <v> 29106853</v>
      </c>
      <c r="F119" s="6" t="str">
        <f>VLOOKUP(D119,'[1]名錄'!$C$2:$E$730,3,FALSE)</f>
        <v> 新北市中和區中正路736號5樓之1</v>
      </c>
      <c r="G119" s="8">
        <v>915000</v>
      </c>
      <c r="H119" s="78" t="str">
        <f>VLOOKUP(D119,'[1]名錄'!$C$2:$H$730,6,FALSE)</f>
        <v>電子零組件製造業</v>
      </c>
      <c r="I119" s="65">
        <f>IF(VLOOKUP(D119,'[1]名錄'!$C$2:$I$711,7,FALSE)=0,"",VLOOKUP(D119,'[1]名錄'!$C$2:$I$711,7,FALSE))</f>
      </c>
    </row>
    <row r="120" spans="1:9" ht="30" customHeight="1">
      <c r="A120" s="5" t="s">
        <v>229</v>
      </c>
      <c r="B120" s="6" t="s">
        <v>230</v>
      </c>
      <c r="C120" s="7" t="s">
        <v>209</v>
      </c>
      <c r="D120" s="6" t="s">
        <v>231</v>
      </c>
      <c r="E120" s="7" t="str">
        <f>VLOOKUP(D120,'[1]名錄'!$C$2:$D$730,2,FALSE)</f>
        <v> 80538144 </v>
      </c>
      <c r="F120" s="6" t="str">
        <f>VLOOKUP(D120,'[1]名錄'!$C$2:$E$730,3,FALSE)</f>
        <v>臺北市大安區復興南路1段78號</v>
      </c>
      <c r="G120" s="8">
        <v>2110550</v>
      </c>
      <c r="H120" s="78" t="str">
        <f>VLOOKUP(D120,'[1]名錄'!$C$2:$H$730,6,FALSE)</f>
        <v>批發及零售業</v>
      </c>
      <c r="I120" s="65">
        <f>IF(VLOOKUP(D120,'[1]名錄'!$C$2:$I$711,7,FALSE)=0,"",VLOOKUP(D120,'[1]名錄'!$C$2:$I$711,7,FALSE))</f>
      </c>
    </row>
    <row r="121" spans="1:9" ht="30" customHeight="1">
      <c r="A121" s="5" t="s">
        <v>229</v>
      </c>
      <c r="B121" s="6" t="s">
        <v>232</v>
      </c>
      <c r="C121" s="7" t="s">
        <v>28</v>
      </c>
      <c r="D121" s="6" t="s">
        <v>233</v>
      </c>
      <c r="E121" s="7" t="str">
        <f>VLOOKUP(D121,'[1]名錄'!$C$2:$D$730,2,FALSE)</f>
        <v> 53323985</v>
      </c>
      <c r="F121" s="6" t="str">
        <f>VLOOKUP(D121,'[1]名錄'!$C$2:$E$730,3,FALSE)</f>
        <v>臺北市松山區民生東路3段156號13樓</v>
      </c>
      <c r="G121" s="8">
        <v>20000000</v>
      </c>
      <c r="H121" s="78" t="str">
        <f>VLOOKUP(D121,'[1]名錄'!$C$2:$H$730,6,FALSE)</f>
        <v>住宿服務業</v>
      </c>
      <c r="I121" s="65">
        <f>IF(VLOOKUP(D121,'[1]名錄'!$C$2:$I$711,7,FALSE)=0,"",VLOOKUP(D121,'[1]名錄'!$C$2:$I$711,7,FALSE))</f>
      </c>
    </row>
    <row r="122" spans="1:9" ht="30" customHeight="1">
      <c r="A122" s="5" t="s">
        <v>229</v>
      </c>
      <c r="B122" s="6" t="s">
        <v>234</v>
      </c>
      <c r="C122" s="7" t="s">
        <v>28</v>
      </c>
      <c r="D122" s="6" t="s">
        <v>235</v>
      </c>
      <c r="E122" s="16" t="str">
        <f>VLOOKUP(D122,'[1]名錄'!$C$2:$D$730,2,FALSE)</f>
        <v>---</v>
      </c>
      <c r="F122" s="17" t="str">
        <f>VLOOKUP(D122,'[1]名錄'!$C$2:$E$730,3,FALSE)</f>
        <v>---</v>
      </c>
      <c r="G122" s="8">
        <v>6000000</v>
      </c>
      <c r="H122" s="78" t="str">
        <f>VLOOKUP(D122,'[1]名錄'!$C$2:$H$730,6,FALSE)</f>
        <v>批發及零售業</v>
      </c>
      <c r="I122" s="65" t="str">
        <f>IF(VLOOKUP(D122,'[1]名錄'!$C$2:$I$711,7,FALSE)=0,"",VLOOKUP(D122,'[1]名錄'!$C$2:$I$711,7,FALSE))</f>
        <v>未審定</v>
      </c>
    </row>
    <row r="123" spans="1:9" ht="30" customHeight="1">
      <c r="A123" s="5" t="s">
        <v>229</v>
      </c>
      <c r="B123" s="6" t="s">
        <v>236</v>
      </c>
      <c r="C123" s="7" t="s">
        <v>28</v>
      </c>
      <c r="D123" s="6" t="s">
        <v>237</v>
      </c>
      <c r="E123" s="16" t="str">
        <f>VLOOKUP(D123,'[1]名錄'!$C$2:$D$730,2,FALSE)</f>
        <v>---</v>
      </c>
      <c r="F123" s="17" t="str">
        <f>VLOOKUP(D123,'[1]名錄'!$C$2:$E$730,3,FALSE)</f>
        <v>---</v>
      </c>
      <c r="G123" s="8">
        <v>1000000</v>
      </c>
      <c r="H123" s="78" t="str">
        <f>VLOOKUP(D123,'[1]名錄'!$C$2:$H$730,6,FALSE)</f>
        <v>批發及零售業</v>
      </c>
      <c r="I123" s="65" t="str">
        <f>IF(VLOOKUP(D123,'[1]名錄'!$C$2:$I$711,7,FALSE)=0,"",VLOOKUP(D123,'[1]名錄'!$C$2:$I$711,7,FALSE))</f>
        <v>未審定</v>
      </c>
    </row>
    <row r="124" spans="1:9" ht="30" customHeight="1">
      <c r="A124" s="5" t="s">
        <v>229</v>
      </c>
      <c r="B124" s="6" t="s">
        <v>236</v>
      </c>
      <c r="C124" s="7" t="s">
        <v>28</v>
      </c>
      <c r="D124" s="6" t="s">
        <v>238</v>
      </c>
      <c r="E124" s="7" t="str">
        <f>VLOOKUP(D124,'[1]名錄'!$C$2:$D$730,2,FALSE)</f>
        <v>26232146 </v>
      </c>
      <c r="F124" s="6" t="str">
        <f>VLOOKUP(D124,'[1]名錄'!$C$2:$E$730,3,FALSE)</f>
        <v>臺北市大安區忠孝東路4段223巷22號</v>
      </c>
      <c r="G124" s="8">
        <v>100000</v>
      </c>
      <c r="H124" s="78" t="str">
        <f>VLOOKUP(D124,'[1]名錄'!$C$2:$H$730,6,FALSE)</f>
        <v>批發及零售業</v>
      </c>
      <c r="I124" s="65" t="str">
        <f>IF(VLOOKUP(D124,'[1]名錄'!$C$2:$I$711,7,FALSE)=0,"",VLOOKUP(D124,'[1]名錄'!$C$2:$I$711,7,FALSE))</f>
        <v>歇業／撤銷</v>
      </c>
    </row>
    <row r="125" spans="1:9" ht="30" customHeight="1">
      <c r="A125" s="5" t="s">
        <v>229</v>
      </c>
      <c r="B125" s="6" t="s">
        <v>236</v>
      </c>
      <c r="C125" s="7" t="s">
        <v>28</v>
      </c>
      <c r="D125" s="6" t="s">
        <v>239</v>
      </c>
      <c r="E125" s="16" t="str">
        <f>VLOOKUP(D125,'[1]名錄'!$C$2:$D$730,2,FALSE)</f>
        <v>---</v>
      </c>
      <c r="F125" s="17" t="str">
        <f>VLOOKUP(D125,'[1]名錄'!$C$2:$E$730,3,FALSE)</f>
        <v>---</v>
      </c>
      <c r="G125" s="8">
        <v>15000000</v>
      </c>
      <c r="H125" s="78" t="str">
        <f>VLOOKUP(D125,'[1]名錄'!$C$2:$H$730,6,FALSE)</f>
        <v>批發及零售業</v>
      </c>
      <c r="I125" s="65" t="str">
        <f>IF(VLOOKUP(D125,'[1]名錄'!$C$2:$I$711,7,FALSE)=0,"",VLOOKUP(D125,'[1]名錄'!$C$2:$I$711,7,FALSE))</f>
        <v>未審定</v>
      </c>
    </row>
    <row r="126" spans="1:9" ht="30" customHeight="1">
      <c r="A126" s="5" t="s">
        <v>229</v>
      </c>
      <c r="B126" s="6" t="s">
        <v>240</v>
      </c>
      <c r="C126" s="7" t="s">
        <v>28</v>
      </c>
      <c r="D126" s="6" t="s">
        <v>241</v>
      </c>
      <c r="E126" s="16" t="str">
        <f>VLOOKUP(D126,'[1]名錄'!$C$2:$D$730,2,FALSE)</f>
        <v>---</v>
      </c>
      <c r="F126" s="17" t="str">
        <f>VLOOKUP(D126,'[1]名錄'!$C$2:$E$730,3,FALSE)</f>
        <v>---</v>
      </c>
      <c r="G126" s="8">
        <v>6000000</v>
      </c>
      <c r="H126" s="78" t="str">
        <f>VLOOKUP(D126,'[1]名錄'!$C$2:$H$730,6,FALSE)</f>
        <v>批發及零售業</v>
      </c>
      <c r="I126" s="65" t="str">
        <f>IF(VLOOKUP(D126,'[1]名錄'!$C$2:$I$711,7,FALSE)=0,"",VLOOKUP(D126,'[1]名錄'!$C$2:$I$711,7,FALSE))</f>
        <v>未審定</v>
      </c>
    </row>
    <row r="127" spans="1:9" ht="30" customHeight="1">
      <c r="A127" s="5" t="s">
        <v>229</v>
      </c>
      <c r="B127" s="6" t="s">
        <v>236</v>
      </c>
      <c r="C127" s="7" t="s">
        <v>28</v>
      </c>
      <c r="D127" s="6" t="s">
        <v>242</v>
      </c>
      <c r="E127" s="16">
        <f>VLOOKUP(D127,'[1]名錄'!$C$2:$D$730,2,FALSE)</f>
        <v>53813076</v>
      </c>
      <c r="F127" s="17" t="str">
        <f>VLOOKUP(D127,'[1]名錄'!$C$2:$E$730,3,FALSE)</f>
        <v>臺中市北區健行里華中街71號1樓</v>
      </c>
      <c r="G127" s="8">
        <v>6000000</v>
      </c>
      <c r="H127" s="78" t="str">
        <f>VLOOKUP(D127,'[1]名錄'!$C$2:$H$730,6,FALSE)</f>
        <v>批發及零售業</v>
      </c>
      <c r="I127" s="65">
        <f>IF(VLOOKUP(D127,'[1]名錄'!$C$2:$I$711,7,FALSE)=0,"",VLOOKUP(D127,'[1]名錄'!$C$2:$I$711,7,FALSE))</f>
      </c>
    </row>
    <row r="128" spans="1:9" ht="30" customHeight="1">
      <c r="A128" s="5" t="s">
        <v>243</v>
      </c>
      <c r="B128" s="6" t="s">
        <v>244</v>
      </c>
      <c r="C128" s="7" t="s">
        <v>11</v>
      </c>
      <c r="D128" s="6" t="s">
        <v>245</v>
      </c>
      <c r="E128" s="15">
        <f>VLOOKUP(D128,'[1]名錄'!$C$2:$D$730,2,FALSE)</f>
        <v>53014003</v>
      </c>
      <c r="F128" s="14" t="str">
        <f>VLOOKUP(D128,'[1]名錄'!$C$2:$E$730,3,FALSE)</f>
        <v>臺北市松山區敦化北路167號17樓</v>
      </c>
      <c r="G128" s="8">
        <v>5870000</v>
      </c>
      <c r="H128" s="78" t="str">
        <f>VLOOKUP(D128,'[1]名錄'!$C$2:$H$730,6,FALSE)</f>
        <v>廢棄物清除、處理及資源回收業</v>
      </c>
      <c r="I128" s="65" t="str">
        <f>IF(VLOOKUP(D128,'[1]名錄'!$C$2:$I$711,7,FALSE)=0,"",VLOOKUP(D128,'[1]名錄'!$C$2:$I$711,7,FALSE))</f>
        <v>投資案已撤銷</v>
      </c>
    </row>
    <row r="129" spans="1:9" ht="30" customHeight="1">
      <c r="A129" s="5" t="s">
        <v>243</v>
      </c>
      <c r="B129" s="6" t="s">
        <v>246</v>
      </c>
      <c r="C129" s="7" t="s">
        <v>28</v>
      </c>
      <c r="D129" s="6" t="s">
        <v>247</v>
      </c>
      <c r="E129" s="7" t="str">
        <f>VLOOKUP(D129,'[1]名錄'!$C$2:$D$730,2,FALSE)</f>
        <v>53411523</v>
      </c>
      <c r="F129" s="6" t="str">
        <f>VLOOKUP(D129,'[1]名錄'!$C$2:$E$730,3,FALSE)</f>
        <v>新北市淡水區中正東路2段27之5號13樓</v>
      </c>
      <c r="G129" s="8">
        <v>9300000</v>
      </c>
      <c r="H129" s="78" t="str">
        <f>VLOOKUP(D129,'[1]名錄'!$C$2:$H$730,6,FALSE)</f>
        <v>批發及零售業</v>
      </c>
      <c r="I129" s="65">
        <f>IF(VLOOKUP(D129,'[1]名錄'!$C$2:$I$711,7,FALSE)=0,"",VLOOKUP(D129,'[1]名錄'!$C$2:$I$711,7,FALSE))</f>
      </c>
    </row>
    <row r="130" spans="1:9" ht="30" customHeight="1">
      <c r="A130" s="5" t="s">
        <v>243</v>
      </c>
      <c r="B130" s="6" t="s">
        <v>236</v>
      </c>
      <c r="C130" s="7" t="s">
        <v>28</v>
      </c>
      <c r="D130" s="6" t="s">
        <v>248</v>
      </c>
      <c r="E130" s="16" t="str">
        <f>VLOOKUP(D130,'[1]名錄'!$C$2:$D$730,2,FALSE)</f>
        <v>---</v>
      </c>
      <c r="F130" s="17" t="str">
        <f>VLOOKUP(D130,'[1]名錄'!$C$2:$E$730,3,FALSE)</f>
        <v>---</v>
      </c>
      <c r="G130" s="8">
        <v>3200000</v>
      </c>
      <c r="H130" s="78" t="str">
        <f>VLOOKUP(D130,'[1]名錄'!$C$2:$H$730,6,FALSE)</f>
        <v>批發及零售業</v>
      </c>
      <c r="I130" s="65">
        <f>IF(VLOOKUP(D130,'[1]名錄'!$C$2:$I$711,7,FALSE)=0,"",VLOOKUP(D130,'[1]名錄'!$C$2:$I$711,7,FALSE))</f>
      </c>
    </row>
    <row r="131" spans="1:9" ht="30" customHeight="1">
      <c r="A131" s="5" t="s">
        <v>243</v>
      </c>
      <c r="B131" s="6" t="s">
        <v>249</v>
      </c>
      <c r="C131" s="7" t="s">
        <v>28</v>
      </c>
      <c r="D131" s="6" t="s">
        <v>250</v>
      </c>
      <c r="E131" s="7" t="str">
        <f>VLOOKUP(D131,'[1]名錄'!$C$2:$D$730,2,FALSE)</f>
        <v>53409527 </v>
      </c>
      <c r="F131" s="6" t="str">
        <f>VLOOKUP(D131,'[1]名錄'!$C$2:$E$730,3,FALSE)</f>
        <v> 臺北市士林區承德路4段172號8樓</v>
      </c>
      <c r="G131" s="8">
        <v>152500000</v>
      </c>
      <c r="H131" s="78" t="str">
        <f>VLOOKUP(D131,'[1]名錄'!$C$2:$H$730,6,FALSE)</f>
        <v>機械設備製造業</v>
      </c>
      <c r="I131" s="65">
        <f>IF(VLOOKUP(D131,'[1]名錄'!$C$2:$I$711,7,FALSE)=0,"",VLOOKUP(D131,'[1]名錄'!$C$2:$I$711,7,FALSE))</f>
      </c>
    </row>
    <row r="132" spans="1:9" ht="43.5" customHeight="1">
      <c r="A132" s="5" t="s">
        <v>243</v>
      </c>
      <c r="B132" s="6" t="s">
        <v>236</v>
      </c>
      <c r="C132" s="7" t="s">
        <v>251</v>
      </c>
      <c r="D132" s="6" t="s">
        <v>252</v>
      </c>
      <c r="E132" s="16">
        <f>VLOOKUP(D132,'[1]名錄'!$C$2:$D$730,2,FALSE)</f>
        <v>53276152</v>
      </c>
      <c r="F132" s="17" t="str">
        <f>VLOOKUP(D132,'[1]名錄'!$C$2:$E$730,3,FALSE)</f>
        <v>新竹縣竹北市東平里六家八街37號2樓</v>
      </c>
      <c r="G132" s="8">
        <v>8000000</v>
      </c>
      <c r="H132" s="78" t="str">
        <f>VLOOKUP(D132,'[1]名錄'!$C$2:$H$730,6,FALSE)</f>
        <v>橡膠製品製造業</v>
      </c>
      <c r="I132" s="65">
        <f>IF(VLOOKUP(D132,'[1]名錄'!$C$2:$I$711,7,FALSE)=0,"",VLOOKUP(D132,'[1]名錄'!$C$2:$I$711,7,FALSE))</f>
      </c>
    </row>
    <row r="133" spans="1:9" ht="30" customHeight="1">
      <c r="A133" s="5" t="s">
        <v>243</v>
      </c>
      <c r="B133" s="6" t="s">
        <v>236</v>
      </c>
      <c r="C133" s="7" t="s">
        <v>28</v>
      </c>
      <c r="D133" s="6" t="s">
        <v>253</v>
      </c>
      <c r="E133" s="7" t="str">
        <f>VLOOKUP(D133,'[1]名錄'!$C$2:$D$730,2,FALSE)</f>
        <v>53410545 </v>
      </c>
      <c r="F133" s="6" t="str">
        <f>VLOOKUP(D133,'[1]名錄'!$C$2:$E$730,3,FALSE)</f>
        <v>新北市土城區中央路3段87號3樓</v>
      </c>
      <c r="G133" s="8">
        <v>2000000</v>
      </c>
      <c r="H133" s="78" t="str">
        <f>VLOOKUP(D133,'[1]名錄'!$C$2:$H$730,6,FALSE)</f>
        <v>批發及零售業</v>
      </c>
      <c r="I133" s="65">
        <f>IF(VLOOKUP(D133,'[1]名錄'!$C$2:$I$711,7,FALSE)=0,"",VLOOKUP(D133,'[1]名錄'!$C$2:$I$711,7,FALSE))</f>
      </c>
    </row>
    <row r="134" spans="1:9" ht="30" customHeight="1">
      <c r="A134" s="5" t="s">
        <v>243</v>
      </c>
      <c r="B134" s="6" t="s">
        <v>254</v>
      </c>
      <c r="C134" s="7" t="s">
        <v>11</v>
      </c>
      <c r="D134" s="6" t="s">
        <v>255</v>
      </c>
      <c r="E134" s="7" t="str">
        <f>VLOOKUP(D134,'[1]名錄'!$C$2:$D$730,2,FALSE)</f>
        <v> 53010169</v>
      </c>
      <c r="F134" s="6" t="str">
        <f>VLOOKUP(D134,'[1]名錄'!$C$2:$E$730,3,FALSE)</f>
        <v>新北市中和區建八路2號5樓之1</v>
      </c>
      <c r="G134" s="8">
        <v>1000000</v>
      </c>
      <c r="H134" s="78" t="str">
        <f>VLOOKUP(D134,'[1]名錄'!$C$2:$H$730,6,FALSE)</f>
        <v>批發及零售業</v>
      </c>
      <c r="I134" s="65">
        <f>IF(VLOOKUP(D134,'[1]名錄'!$C$2:$I$711,7,FALSE)=0,"",VLOOKUP(D134,'[1]名錄'!$C$2:$I$711,7,FALSE))</f>
      </c>
    </row>
    <row r="135" spans="1:9" ht="30" customHeight="1">
      <c r="A135" s="5" t="s">
        <v>243</v>
      </c>
      <c r="B135" s="6" t="s">
        <v>236</v>
      </c>
      <c r="C135" s="7" t="s">
        <v>28</v>
      </c>
      <c r="D135" s="6" t="s">
        <v>256</v>
      </c>
      <c r="E135" s="16" t="str">
        <f>VLOOKUP(D135,'[1]名錄'!$C$2:$D$730,2,FALSE)</f>
        <v>---</v>
      </c>
      <c r="F135" s="17" t="str">
        <f>VLOOKUP(D135,'[1]名錄'!$C$2:$E$730,3,FALSE)</f>
        <v>---</v>
      </c>
      <c r="G135" s="8">
        <v>6000000</v>
      </c>
      <c r="H135" s="78" t="str">
        <f>VLOOKUP(D135,'[1]名錄'!$C$2:$H$730,6,FALSE)</f>
        <v>會議服務業</v>
      </c>
      <c r="I135" s="65">
        <f>IF(VLOOKUP(D135,'[1]名錄'!$C$2:$I$711,7,FALSE)=0,"",VLOOKUP(D135,'[1]名錄'!$C$2:$I$711,7,FALSE))</f>
      </c>
    </row>
    <row r="136" spans="1:9" ht="30" customHeight="1">
      <c r="A136" s="5" t="s">
        <v>243</v>
      </c>
      <c r="B136" s="6" t="s">
        <v>257</v>
      </c>
      <c r="C136" s="7" t="s">
        <v>28</v>
      </c>
      <c r="D136" s="6" t="s">
        <v>258</v>
      </c>
      <c r="E136" s="16" t="str">
        <f>VLOOKUP(D136,'[1]名錄'!$C$2:$D$730,2,FALSE)</f>
        <v>---</v>
      </c>
      <c r="F136" s="17" t="str">
        <f>VLOOKUP(D136,'[1]名錄'!$C$2:$E$730,3,FALSE)</f>
        <v>---</v>
      </c>
      <c r="G136" s="8">
        <v>6500000</v>
      </c>
      <c r="H136" s="78" t="str">
        <f>VLOOKUP(D136,'[1]名錄'!$C$2:$H$730,6,FALSE)</f>
        <v>批發及零售業</v>
      </c>
      <c r="I136" s="65">
        <f>IF(VLOOKUP(D136,'[1]名錄'!$C$2:$I$711,7,FALSE)=0,"",VLOOKUP(D136,'[1]名錄'!$C$2:$I$711,7,FALSE))</f>
      </c>
    </row>
    <row r="137" spans="1:9" ht="30" customHeight="1">
      <c r="A137" s="5" t="s">
        <v>243</v>
      </c>
      <c r="B137" s="6" t="s">
        <v>259</v>
      </c>
      <c r="C137" s="7" t="s">
        <v>260</v>
      </c>
      <c r="D137" s="6" t="s">
        <v>261</v>
      </c>
      <c r="E137" s="7" t="str">
        <f>VLOOKUP(D137,'[1]名錄'!$C$2:$D$730,2,FALSE)</f>
        <v> 53474884</v>
      </c>
      <c r="F137" s="6" t="str">
        <f>VLOOKUP(D137,'[1]名錄'!$C$2:$E$730,3,FALSE)</f>
        <v> 臺中市西屯區文心路2段201號18樓之1、之2、之8</v>
      </c>
      <c r="G137" s="8">
        <v>10000000</v>
      </c>
      <c r="H137" s="78" t="str">
        <f>VLOOKUP(D137,'[1]名錄'!$C$2:$H$730,6,FALSE)</f>
        <v>批發及零售業</v>
      </c>
      <c r="I137" s="65" t="str">
        <f>IF(VLOOKUP(D137,'[1]名錄'!$C$2:$I$711,7,FALSE)=0,"",VLOOKUP(D137,'[1]名錄'!$C$2:$I$711,7,FALSE))</f>
        <v>停業至104年06月09日</v>
      </c>
    </row>
    <row r="138" spans="1:9" ht="31.5" customHeight="1">
      <c r="A138" s="5" t="s">
        <v>262</v>
      </c>
      <c r="B138" s="6" t="s">
        <v>263</v>
      </c>
      <c r="C138" s="7" t="s">
        <v>11</v>
      </c>
      <c r="D138" s="6" t="s">
        <v>264</v>
      </c>
      <c r="E138" s="15" t="str">
        <f>VLOOKUP(D138,'[1]名錄'!$C$2:$D$730,2,FALSE)</f>
        <v>53017178</v>
      </c>
      <c r="F138" s="14" t="str">
        <f>VLOOKUP(D138,'[1]名錄'!$C$2:$E$730,3,FALSE)</f>
        <v>臺北市內湖區內湖路1段360巷6號8樓</v>
      </c>
      <c r="G138" s="8">
        <v>1000000</v>
      </c>
      <c r="H138" s="78" t="str">
        <f>VLOOKUP(D138,'[1]名錄'!$C$2:$H$730,6,FALSE)</f>
        <v>批發及零售業</v>
      </c>
      <c r="I138" s="69">
        <f>IF(VLOOKUP(D138,'[1]名錄'!$C$2:$I$711,7,FALSE)=0,"",VLOOKUP(D138,'[1]名錄'!$C$2:$I$711,7,FALSE))</f>
      </c>
    </row>
    <row r="139" spans="1:9" ht="31.5" customHeight="1">
      <c r="A139" s="5" t="s">
        <v>262</v>
      </c>
      <c r="B139" s="6" t="s">
        <v>91</v>
      </c>
      <c r="C139" s="7" t="s">
        <v>265</v>
      </c>
      <c r="D139" s="6" t="s">
        <v>92</v>
      </c>
      <c r="E139" s="7" t="str">
        <f>VLOOKUP(D139,'[1]名錄'!$C$2:$D$730,2,FALSE)</f>
        <v>53113756</v>
      </c>
      <c r="F139" s="6" t="str">
        <f>VLOOKUP(D139,'[1]名錄'!$C$2:$E$730,3,FALSE)</f>
        <v>臺北市大安區復興南路1段380號12樓</v>
      </c>
      <c r="G139" s="8">
        <v>100000</v>
      </c>
      <c r="H139" s="78" t="str">
        <f>VLOOKUP(D139,'[1]名錄'!$C$2:$H$730,6,FALSE)</f>
        <v>專業設計服務業</v>
      </c>
      <c r="I139" s="66" t="str">
        <f>IF(VLOOKUP(D139,'[1]名錄'!$C$2:$I$711,7,FALSE)=0,"",VLOOKUP(D139,'[1]名錄'!$C$2:$I$711,7,FALSE))</f>
        <v>解散</v>
      </c>
    </row>
    <row r="140" spans="1:9" ht="30" customHeight="1">
      <c r="A140" s="5" t="s">
        <v>262</v>
      </c>
      <c r="B140" s="6" t="s">
        <v>266</v>
      </c>
      <c r="C140" s="7" t="s">
        <v>97</v>
      </c>
      <c r="D140" s="6" t="s">
        <v>267</v>
      </c>
      <c r="E140" s="16" t="str">
        <f>VLOOKUP(D140,'[1]名錄'!$C$2:$D$730,2,FALSE)</f>
        <v>---</v>
      </c>
      <c r="F140" s="17" t="str">
        <f>VLOOKUP(D140,'[1]名錄'!$C$2:$E$730,3,FALSE)</f>
        <v>---</v>
      </c>
      <c r="G140" s="8">
        <v>6500000</v>
      </c>
      <c r="H140" s="78" t="str">
        <f>VLOOKUP(D140,'[1]名錄'!$C$2:$H$730,6,FALSE)</f>
        <v>批發及零售業</v>
      </c>
      <c r="I140" s="65">
        <f>IF(VLOOKUP(D140,'[1]名錄'!$C$2:$I$711,7,FALSE)=0,"",VLOOKUP(D140,'[1]名錄'!$C$2:$I$711,7,FALSE))</f>
      </c>
    </row>
    <row r="141" spans="1:9" ht="30" customHeight="1">
      <c r="A141" s="5" t="s">
        <v>262</v>
      </c>
      <c r="B141" s="6" t="s">
        <v>236</v>
      </c>
      <c r="C141" s="7" t="s">
        <v>97</v>
      </c>
      <c r="D141" s="6" t="s">
        <v>268</v>
      </c>
      <c r="E141" s="7" t="str">
        <f>VLOOKUP(D141,'[1]名錄'!$C$2:$D$730,2,FALSE)</f>
        <v>53413183 </v>
      </c>
      <c r="F141" s="6" t="str">
        <f>VLOOKUP(D141,'[1]名錄'!$C$2:$E$730,3,FALSE)</f>
        <v>新北市板橋區四川路2段241號13樓之1</v>
      </c>
      <c r="G141" s="8">
        <v>6800000</v>
      </c>
      <c r="H141" s="78" t="str">
        <f>VLOOKUP(D141,'[1]名錄'!$C$2:$H$730,6,FALSE)</f>
        <v>批發及零售業</v>
      </c>
      <c r="I141" s="65">
        <f>IF(VLOOKUP(D141,'[1]名錄'!$C$2:$I$711,7,FALSE)=0,"",VLOOKUP(D141,'[1]名錄'!$C$2:$I$711,7,FALSE))</f>
      </c>
    </row>
    <row r="142" spans="1:9" ht="30" customHeight="1">
      <c r="A142" s="5" t="s">
        <v>269</v>
      </c>
      <c r="B142" s="6" t="s">
        <v>270</v>
      </c>
      <c r="C142" s="7" t="s">
        <v>11</v>
      </c>
      <c r="D142" s="6" t="s">
        <v>271</v>
      </c>
      <c r="E142" s="15" t="str">
        <f>VLOOKUP(D142,'[1]名錄'!$C$2:$D$730,2,FALSE)</f>
        <v> 53015586 </v>
      </c>
      <c r="F142" s="14" t="str">
        <f>VLOOKUP(D142,'[1]名錄'!$C$2:$E$730,3,FALSE)</f>
        <v>桃園縣蘆竹鄉南崁路265號6樓之6</v>
      </c>
      <c r="G142" s="8">
        <v>800000</v>
      </c>
      <c r="H142" s="78" t="str">
        <f>VLOOKUP(D142,'[1]名錄'!$C$2:$H$730,6,FALSE)</f>
        <v>運輸及倉儲業</v>
      </c>
      <c r="I142" s="65">
        <f>IF(VLOOKUP(D142,'[1]名錄'!$C$2:$I$711,7,FALSE)=0,"",VLOOKUP(D142,'[1]名錄'!$C$2:$I$711,7,FALSE))</f>
      </c>
    </row>
    <row r="143" spans="1:9" ht="30" customHeight="1">
      <c r="A143" s="5" t="s">
        <v>269</v>
      </c>
      <c r="B143" s="6" t="s">
        <v>272</v>
      </c>
      <c r="C143" s="7" t="s">
        <v>11</v>
      </c>
      <c r="D143" s="6" t="s">
        <v>273</v>
      </c>
      <c r="E143" s="16">
        <f>VLOOKUP(D143,'[1]名錄'!$C$2:$D$730,2,FALSE)</f>
        <v>53018438</v>
      </c>
      <c r="F143" s="17" t="str">
        <f>VLOOKUP(D143,'[1]名錄'!$C$2:$E$730,3,FALSE)</f>
        <v>新北市中和區中正路736號2樓之2</v>
      </c>
      <c r="G143" s="8">
        <v>5000000</v>
      </c>
      <c r="H143" s="78" t="str">
        <f>VLOOKUP(D143,'[1]名錄'!$C$2:$H$730,6,FALSE)</f>
        <v>電力設備製造業</v>
      </c>
      <c r="I143" s="65" t="str">
        <f>IF(VLOOKUP(D143,'[1]名錄'!$C$2:$I$711,7,FALSE)=0,"",VLOOKUP(D143,'[1]名錄'!$C$2:$I$711,7,FALSE))</f>
        <v>停業至104年04月30日</v>
      </c>
    </row>
    <row r="144" spans="1:9" ht="30" customHeight="1">
      <c r="A144" s="5" t="s">
        <v>269</v>
      </c>
      <c r="B144" s="6" t="s">
        <v>274</v>
      </c>
      <c r="C144" s="7" t="s">
        <v>11</v>
      </c>
      <c r="D144" s="6" t="s">
        <v>275</v>
      </c>
      <c r="E144" s="16">
        <f>VLOOKUP(D144,'[1]名錄'!$C$2:$D$730,2,FALSE)</f>
        <v>53028983</v>
      </c>
      <c r="F144" s="17" t="str">
        <f>VLOOKUP(D144,'[1]名錄'!$C$2:$E$730,3,FALSE)</f>
        <v>臺北市中山區南京東路3段91號10樓</v>
      </c>
      <c r="G144" s="8">
        <v>12500000</v>
      </c>
      <c r="H144" s="78" t="str">
        <f>VLOOKUP(D144,'[1]名錄'!$C$2:$H$730,6,FALSE)</f>
        <v>運輸及倉儲業</v>
      </c>
      <c r="I144" s="65">
        <f>IF(VLOOKUP(D144,'[1]名錄'!$C$2:$I$711,7,FALSE)=0,"",VLOOKUP(D144,'[1]名錄'!$C$2:$I$711,7,FALSE))</f>
      </c>
    </row>
    <row r="145" spans="1:9" ht="30" customHeight="1">
      <c r="A145" s="5" t="s">
        <v>269</v>
      </c>
      <c r="B145" s="6" t="s">
        <v>276</v>
      </c>
      <c r="C145" s="7" t="s">
        <v>97</v>
      </c>
      <c r="D145" s="6" t="s">
        <v>277</v>
      </c>
      <c r="E145" s="7">
        <f>VLOOKUP(D145,'[1]名錄'!$C$2:$D$730,2,FALSE)</f>
        <v>53352812</v>
      </c>
      <c r="F145" s="6" t="str">
        <f>VLOOKUP(D145,'[1]名錄'!$C$2:$E$730,3,FALSE)</f>
        <v>臺北市松山區民生東路3段156號13樓</v>
      </c>
      <c r="G145" s="8">
        <v>5000000</v>
      </c>
      <c r="H145" s="78" t="str">
        <f>VLOOKUP(D145,'[1]名錄'!$C$2:$H$730,6,FALSE)</f>
        <v>汽車及其零件製造業</v>
      </c>
      <c r="I145" s="65">
        <f>IF(VLOOKUP(D145,'[1]名錄'!$C$2:$I$711,7,FALSE)=0,"",VLOOKUP(D145,'[1]名錄'!$C$2:$I$711,7,FALSE))</f>
      </c>
    </row>
    <row r="146" spans="1:9" ht="30" customHeight="1">
      <c r="A146" s="5" t="s">
        <v>269</v>
      </c>
      <c r="B146" s="6" t="s">
        <v>278</v>
      </c>
      <c r="C146" s="7" t="s">
        <v>97</v>
      </c>
      <c r="D146" s="6" t="s">
        <v>279</v>
      </c>
      <c r="E146" s="7" t="str">
        <f>VLOOKUP(D146,'[1]名錄'!$C$2:$D$730,2,FALSE)</f>
        <v>53599619 </v>
      </c>
      <c r="F146" s="6" t="str">
        <f>VLOOKUP(D146,'[1]名錄'!$C$2:$E$730,3,FALSE)</f>
        <v>桃園縣八德市大強里和強路297、299號</v>
      </c>
      <c r="G146" s="8">
        <v>20000000</v>
      </c>
      <c r="H146" s="78" t="str">
        <f>VLOOKUP(D146,'[1]名錄'!$C$2:$H$730,6,FALSE)</f>
        <v>批發及零售業</v>
      </c>
      <c r="I146" s="65">
        <f>IF(VLOOKUP(D146,'[1]名錄'!$C$2:$I$711,7,FALSE)=0,"",VLOOKUP(D146,'[1]名錄'!$C$2:$I$711,7,FALSE))</f>
      </c>
    </row>
    <row r="147" spans="1:9" ht="30" customHeight="1">
      <c r="A147" s="5" t="s">
        <v>269</v>
      </c>
      <c r="B147" s="6" t="s">
        <v>280</v>
      </c>
      <c r="C147" s="7" t="s">
        <v>97</v>
      </c>
      <c r="D147" s="6" t="s">
        <v>281</v>
      </c>
      <c r="E147" s="7" t="str">
        <f>VLOOKUP(D147,'[1]名錄'!$C$2:$D$730,2,FALSE)</f>
        <v>53415372</v>
      </c>
      <c r="F147" s="6" t="str">
        <f>VLOOKUP(D147,'[1]名錄'!$C$2:$E$730,3,FALSE)</f>
        <v>新北市新莊區中山路1段107號10樓之8</v>
      </c>
      <c r="G147" s="8">
        <v>14700000</v>
      </c>
      <c r="H147" s="78" t="str">
        <f>VLOOKUP(D147,'[1]名錄'!$C$2:$H$730,6,FALSE)</f>
        <v>電腦、電子產品及光學製品製造業</v>
      </c>
      <c r="I147" s="65" t="str">
        <f>IF(VLOOKUP(D147,'[1]名錄'!$C$2:$I$711,7,FALSE)=0,"",VLOOKUP(D147,'[1]名錄'!$C$2:$I$711,7,FALSE))</f>
        <v>解散</v>
      </c>
    </row>
    <row r="148" spans="1:9" ht="30" customHeight="1">
      <c r="A148" s="5" t="s">
        <v>269</v>
      </c>
      <c r="B148" s="6" t="s">
        <v>282</v>
      </c>
      <c r="C148" s="7" t="s">
        <v>97</v>
      </c>
      <c r="D148" s="6" t="s">
        <v>283</v>
      </c>
      <c r="E148" s="7" t="str">
        <f>VLOOKUP(D148,'[1]名錄'!$C$2:$D$730,2,FALSE)</f>
        <v>53489134 </v>
      </c>
      <c r="F148" s="6" t="str">
        <f>VLOOKUP(D148,'[1]名錄'!$C$2:$E$730,3,FALSE)</f>
        <v>臺中市北屯區水景里東山路一段193-20號1樓</v>
      </c>
      <c r="G148" s="8">
        <v>26000000</v>
      </c>
      <c r="H148" s="78" t="str">
        <f>VLOOKUP(D148,'[1]名錄'!$C$2:$H$730,6,FALSE)</f>
        <v>批發及零售業</v>
      </c>
      <c r="I148" s="65">
        <f>IF(VLOOKUP(D148,'[1]名錄'!$C$2:$I$711,7,FALSE)=0,"",VLOOKUP(D148,'[1]名錄'!$C$2:$I$711,7,FALSE))</f>
      </c>
    </row>
    <row r="149" spans="1:9" ht="30" customHeight="1">
      <c r="A149" s="5" t="s">
        <v>269</v>
      </c>
      <c r="B149" s="6" t="s">
        <v>284</v>
      </c>
      <c r="C149" s="7" t="s">
        <v>97</v>
      </c>
      <c r="D149" s="6" t="s">
        <v>285</v>
      </c>
      <c r="E149" s="7" t="str">
        <f>VLOOKUP(D149,'[1]名錄'!$C$2:$D$730,2,FALSE)</f>
        <v>53529585</v>
      </c>
      <c r="F149" s="6" t="str">
        <f>VLOOKUP(D149,'[1]名錄'!$C$2:$E$730,3,FALSE)</f>
        <v>臺北市內湖區瑞光路415號3樓</v>
      </c>
      <c r="G149" s="8">
        <v>30000000</v>
      </c>
      <c r="H149" s="78" t="str">
        <f>VLOOKUP(D149,'[1]名錄'!$C$2:$H$730,6,FALSE)</f>
        <v>批發及零售業</v>
      </c>
      <c r="I149" s="65">
        <f>IF(VLOOKUP(D149,'[1]名錄'!$C$2:$I$711,7,FALSE)=0,"",VLOOKUP(D149,'[1]名錄'!$C$2:$I$711,7,FALSE))</f>
      </c>
    </row>
    <row r="150" spans="1:9" ht="30" customHeight="1">
      <c r="A150" s="5" t="s">
        <v>269</v>
      </c>
      <c r="B150" s="6" t="s">
        <v>286</v>
      </c>
      <c r="C150" s="7" t="s">
        <v>265</v>
      </c>
      <c r="D150" s="6" t="s">
        <v>287</v>
      </c>
      <c r="E150" s="7" t="str">
        <f>VLOOKUP(D150,'[1]名錄'!$C$2:$D$730,2,FALSE)</f>
        <v> 53365176 </v>
      </c>
      <c r="F150" s="6" t="str">
        <f>VLOOKUP(D150,'[1]名錄'!$C$2:$E$730,3,FALSE)</f>
        <v>臺中市西屯區福恩里工業區一路2巷3號4樓之2</v>
      </c>
      <c r="G150" s="8">
        <v>3000000</v>
      </c>
      <c r="H150" s="78" t="str">
        <f>VLOOKUP(D150,'[1]名錄'!$C$2:$H$730,6,FALSE)</f>
        <v>會議服務業</v>
      </c>
      <c r="I150" s="65" t="str">
        <f>IF(VLOOKUP(D150,'[1]名錄'!$C$2:$I$711,7,FALSE)=0,"",VLOOKUP(D150,'[1]名錄'!$C$2:$I$711,7,FALSE))</f>
        <v>停業至105年01月30日</v>
      </c>
    </row>
    <row r="151" spans="1:9" ht="30" customHeight="1">
      <c r="A151" s="5" t="s">
        <v>269</v>
      </c>
      <c r="B151" s="6" t="s">
        <v>288</v>
      </c>
      <c r="C151" s="7" t="s">
        <v>289</v>
      </c>
      <c r="D151" s="6" t="s">
        <v>290</v>
      </c>
      <c r="E151" s="7" t="str">
        <f>VLOOKUP(D151,'[1]名錄'!$C$2:$D$730,2,FALSE)</f>
        <v>97471569</v>
      </c>
      <c r="F151" s="6" t="str">
        <f>VLOOKUP(D151,'[1]名錄'!$C$2:$E$730,3,FALSE)</f>
        <v>臺北市南港區園區街3之2號4樓之1</v>
      </c>
      <c r="G151" s="8">
        <v>264000</v>
      </c>
      <c r="H151" s="78" t="str">
        <f>VLOOKUP(D151,'[1]名錄'!$C$2:$H$730,6,FALSE)</f>
        <v>資訊軟體服務業</v>
      </c>
      <c r="I151" s="65" t="str">
        <f>IF(VLOOKUP(D151,'[1]名錄'!$C$2:$I$711,7,FALSE)=0,"",VLOOKUP(D151,'[1]名錄'!$C$2:$I$711,7,FALSE))</f>
        <v>陸資持股已全數轉讓</v>
      </c>
    </row>
    <row r="152" spans="1:9" ht="30" customHeight="1">
      <c r="A152" s="5" t="s">
        <v>269</v>
      </c>
      <c r="B152" s="6" t="s">
        <v>288</v>
      </c>
      <c r="C152" s="7" t="s">
        <v>291</v>
      </c>
      <c r="D152" s="6" t="s">
        <v>292</v>
      </c>
      <c r="E152" s="7" t="str">
        <f>VLOOKUP(D152,'[1]名錄'!$C$2:$D$730,2,FALSE)</f>
        <v>53350151</v>
      </c>
      <c r="F152" s="6" t="str">
        <f>VLOOKUP(D152,'[1]名錄'!$C$2:$E$730,3,FALSE)</f>
        <v>臺北市中正區博愛路80號10樓</v>
      </c>
      <c r="G152" s="8">
        <v>8000000</v>
      </c>
      <c r="H152" s="78" t="str">
        <f>VLOOKUP(D152,'[1]名錄'!$C$2:$H$730,6,FALSE)</f>
        <v>批發及零售業</v>
      </c>
      <c r="I152" s="65" t="str">
        <f>IF(VLOOKUP(D152,'[1]名錄'!$C$2:$I$711,7,FALSE)=0,"",VLOOKUP(D152,'[1]名錄'!$C$2:$I$711,7,FALSE))</f>
        <v>解散</v>
      </c>
    </row>
    <row r="153" spans="1:9" ht="30" customHeight="1">
      <c r="A153" s="5" t="s">
        <v>269</v>
      </c>
      <c r="B153" s="6" t="s">
        <v>288</v>
      </c>
      <c r="C153" s="7" t="s">
        <v>291</v>
      </c>
      <c r="D153" s="6" t="s">
        <v>293</v>
      </c>
      <c r="E153" s="16" t="str">
        <f>VLOOKUP(D153,'[1]名錄'!$C$2:$D$730,2,FALSE)</f>
        <v>---</v>
      </c>
      <c r="F153" s="17" t="str">
        <f>VLOOKUP(D153,'[1]名錄'!$C$2:$E$730,3,FALSE)</f>
        <v>---</v>
      </c>
      <c r="G153" s="8">
        <v>10000000</v>
      </c>
      <c r="H153" s="78" t="str">
        <f>VLOOKUP(D153,'[1]名錄'!$C$2:$H$730,6,FALSE)</f>
        <v>批發及零售業</v>
      </c>
      <c r="I153" s="65">
        <f>IF(VLOOKUP(D153,'[1]名錄'!$C$2:$I$711,7,FALSE)=0,"",VLOOKUP(D153,'[1]名錄'!$C$2:$I$711,7,FALSE))</f>
      </c>
    </row>
    <row r="154" spans="1:9" ht="30" customHeight="1">
      <c r="A154" s="5" t="s">
        <v>269</v>
      </c>
      <c r="B154" s="6" t="s">
        <v>294</v>
      </c>
      <c r="C154" s="7" t="s">
        <v>11</v>
      </c>
      <c r="D154" s="6" t="s">
        <v>295</v>
      </c>
      <c r="E154" s="7" t="str">
        <f>VLOOKUP(D154,'[1]名錄'!$C$2:$D$730,2,FALSE)</f>
        <v>53012639 </v>
      </c>
      <c r="F154" s="6" t="str">
        <f>VLOOKUP(D154,'[1]名錄'!$C$2:$E$730,3,FALSE)</f>
        <v>臺北市內湖區港墘里洲子街58號6樓</v>
      </c>
      <c r="G154" s="8">
        <v>1500000</v>
      </c>
      <c r="H154" s="78" t="str">
        <f>VLOOKUP(D154,'[1]名錄'!$C$2:$H$730,6,FALSE)</f>
        <v>電子零組件製造業</v>
      </c>
      <c r="I154" s="65">
        <f>IF(VLOOKUP(D154,'[1]名錄'!$C$2:$I$711,7,FALSE)=0,"",VLOOKUP(D154,'[1]名錄'!$C$2:$I$711,7,FALSE))</f>
      </c>
    </row>
    <row r="155" spans="1:9" ht="30" customHeight="1">
      <c r="A155" s="5" t="s">
        <v>269</v>
      </c>
      <c r="B155" s="6" t="s">
        <v>288</v>
      </c>
      <c r="C155" s="7" t="s">
        <v>291</v>
      </c>
      <c r="D155" s="6" t="s">
        <v>296</v>
      </c>
      <c r="E155" s="7" t="str">
        <f>VLOOKUP(D155,'[1]名錄'!$C$2:$D$730,2,FALSE)</f>
        <v>53438500 </v>
      </c>
      <c r="F155" s="6" t="str">
        <f>VLOOKUP(D155,'[1]名錄'!$C$2:$E$730,3,FALSE)</f>
        <v>新北市新莊區昌隆里中華路2段168號2樓</v>
      </c>
      <c r="G155" s="8">
        <v>10000000</v>
      </c>
      <c r="H155" s="78" t="str">
        <f>VLOOKUP(D155,'[1]名錄'!$C$2:$H$730,6,FALSE)</f>
        <v>資訊軟體服務業</v>
      </c>
      <c r="I155" s="65" t="str">
        <f>IF(VLOOKUP(D155,'[1]名錄'!$C$2:$I$711,7,FALSE)=0,"",VLOOKUP(D155,'[1]名錄'!$C$2:$I$711,7,FALSE))</f>
        <v>停業至104年04月27日</v>
      </c>
    </row>
    <row r="156" spans="1:9" ht="30" customHeight="1">
      <c r="A156" s="5" t="s">
        <v>269</v>
      </c>
      <c r="B156" s="6" t="s">
        <v>288</v>
      </c>
      <c r="C156" s="7" t="s">
        <v>291</v>
      </c>
      <c r="D156" s="6" t="s">
        <v>297</v>
      </c>
      <c r="E156" s="7" t="str">
        <f>VLOOKUP(D156,'[1]名錄'!$C$2:$D$730,2,FALSE)</f>
        <v>53351095 </v>
      </c>
      <c r="F156" s="6" t="str">
        <f>VLOOKUP(D156,'[1]名錄'!$C$2:$E$730,3,FALSE)</f>
        <v>臺北市中山區民生東路2段168號8樓</v>
      </c>
      <c r="G156" s="8">
        <v>9000000</v>
      </c>
      <c r="H156" s="78" t="str">
        <f>VLOOKUP(D156,'[1]名錄'!$C$2:$H$730,6,FALSE)</f>
        <v>資訊軟體服務業</v>
      </c>
      <c r="I156" s="65" t="str">
        <f>IF(VLOOKUP(D156,'[1]名錄'!$C$2:$I$711,7,FALSE)=0,"",VLOOKUP(D156,'[1]名錄'!$C$2:$I$711,7,FALSE))</f>
        <v>解散</v>
      </c>
    </row>
    <row r="157" spans="1:9" ht="30" customHeight="1">
      <c r="A157" s="5" t="s">
        <v>298</v>
      </c>
      <c r="B157" s="6" t="s">
        <v>299</v>
      </c>
      <c r="C157" s="7" t="s">
        <v>291</v>
      </c>
      <c r="D157" s="6" t="s">
        <v>300</v>
      </c>
      <c r="E157" s="16" t="str">
        <f>VLOOKUP(D157,'[1]名錄'!$C$2:$D$730,2,FALSE)</f>
        <v>---</v>
      </c>
      <c r="F157" s="17" t="str">
        <f>VLOOKUP(D157,'[1]名錄'!$C$2:$E$730,3,FALSE)</f>
        <v>---</v>
      </c>
      <c r="G157" s="8">
        <v>4000000</v>
      </c>
      <c r="H157" s="78" t="str">
        <f>VLOOKUP(D157,'[1]名錄'!$C$2:$H$730,6,FALSE)</f>
        <v>批發及零售業</v>
      </c>
      <c r="I157" s="65">
        <f>IF(VLOOKUP(D157,'[1]名錄'!$C$2:$I$711,7,FALSE)=0,"",VLOOKUP(D157,'[1]名錄'!$C$2:$I$711,7,FALSE))</f>
      </c>
    </row>
    <row r="158" spans="1:9" ht="30" customHeight="1">
      <c r="A158" s="5" t="s">
        <v>298</v>
      </c>
      <c r="B158" s="6" t="s">
        <v>301</v>
      </c>
      <c r="C158" s="7" t="s">
        <v>291</v>
      </c>
      <c r="D158" s="6" t="s">
        <v>302</v>
      </c>
      <c r="E158" s="7" t="str">
        <f>VLOOKUP(D158,'[1]名錄'!$C$2:$D$730,2,FALSE)</f>
        <v> 53530915 </v>
      </c>
      <c r="F158" s="6" t="str">
        <f>VLOOKUP(D158,'[1]名錄'!$C$2:$E$730,3,FALSE)</f>
        <v>台北市松山區復興南路一段27號4樓之3</v>
      </c>
      <c r="G158" s="8">
        <v>10000000</v>
      </c>
      <c r="H158" s="78" t="str">
        <f>VLOOKUP(D158,'[1]名錄'!$C$2:$H$730,6,FALSE)</f>
        <v>資訊軟體服務業</v>
      </c>
      <c r="I158" s="65">
        <f>IF(VLOOKUP(D158,'[1]名錄'!$C$2:$I$711,7,FALSE)=0,"",VLOOKUP(D158,'[1]名錄'!$C$2:$I$711,7,FALSE))</f>
      </c>
    </row>
    <row r="159" spans="1:9" ht="30" customHeight="1">
      <c r="A159" s="5" t="s">
        <v>298</v>
      </c>
      <c r="B159" s="6" t="s">
        <v>303</v>
      </c>
      <c r="C159" s="7" t="s">
        <v>291</v>
      </c>
      <c r="D159" s="6" t="s">
        <v>304</v>
      </c>
      <c r="E159" s="7" t="str">
        <f>VLOOKUP(D159,'[1]名錄'!$C$2:$D$730,2,FALSE)</f>
        <v> 53424196 </v>
      </c>
      <c r="F159" s="6" t="str">
        <f>VLOOKUP(D159,'[1]名錄'!$C$2:$E$730,3,FALSE)</f>
        <v>新北市新店區寶中路47號10樓之2</v>
      </c>
      <c r="G159" s="8">
        <v>1000000</v>
      </c>
      <c r="H159" s="78" t="str">
        <f>VLOOKUP(D159,'[1]名錄'!$C$2:$H$730,6,FALSE)</f>
        <v>專業設計服務業</v>
      </c>
      <c r="I159" s="65">
        <f>IF(VLOOKUP(D159,'[1]名錄'!$C$2:$I$711,7,FALSE)=0,"",VLOOKUP(D159,'[1]名錄'!$C$2:$I$711,7,FALSE))</f>
      </c>
    </row>
    <row r="160" spans="1:9" ht="30" customHeight="1">
      <c r="A160" s="5" t="s">
        <v>298</v>
      </c>
      <c r="B160" s="6" t="s">
        <v>305</v>
      </c>
      <c r="C160" s="7" t="s">
        <v>291</v>
      </c>
      <c r="D160" s="6" t="s">
        <v>306</v>
      </c>
      <c r="E160" s="16">
        <f>VLOOKUP(D160,'[1]名錄'!$C$2:$D$730,2,FALSE)</f>
        <v>53559567</v>
      </c>
      <c r="F160" s="17" t="str">
        <f>VLOOKUP(D160,'[1]名錄'!$C$2:$E$730,3,FALSE)</f>
        <v>臺北市內湖區內湖路1段66號10樓</v>
      </c>
      <c r="G160" s="8">
        <v>5000000</v>
      </c>
      <c r="H160" s="78" t="str">
        <f>VLOOKUP(D160,'[1]名錄'!$C$2:$H$730,6,FALSE)</f>
        <v>資訊軟體服務業</v>
      </c>
      <c r="I160" s="65">
        <f>IF(VLOOKUP(D160,'[1]名錄'!$C$2:$I$711,7,FALSE)=0,"",VLOOKUP(D160,'[1]名錄'!$C$2:$I$711,7,FALSE))</f>
      </c>
    </row>
    <row r="161" spans="1:9" ht="30" customHeight="1">
      <c r="A161" s="5" t="s">
        <v>298</v>
      </c>
      <c r="B161" s="6" t="s">
        <v>307</v>
      </c>
      <c r="C161" s="7" t="s">
        <v>291</v>
      </c>
      <c r="D161" s="6" t="s">
        <v>308</v>
      </c>
      <c r="E161" s="16">
        <f>VLOOKUP(D161,'[1]名錄'!$C$2:$D$730,2,FALSE)</f>
        <v>53751873</v>
      </c>
      <c r="F161" s="17" t="str">
        <f>VLOOKUP(D161,'[1]名錄'!$C$2:$E$730,3,FALSE)</f>
        <v>台北市中山區新生北路3段84巷50號地下室</v>
      </c>
      <c r="G161" s="8">
        <v>25000000</v>
      </c>
      <c r="H161" s="78" t="str">
        <f>VLOOKUP(D161,'[1]名錄'!$C$2:$H$730,6,FALSE)</f>
        <v>批發及零售業</v>
      </c>
      <c r="I161" s="65" t="str">
        <f>IF(VLOOKUP(D161,'[1]名錄'!$C$2:$I$711,7,FALSE)=0,"",VLOOKUP(D161,'[1]名錄'!$C$2:$I$711,7,FALSE))</f>
        <v>停業至103年08月31日</v>
      </c>
    </row>
    <row r="162" spans="1:9" ht="30" customHeight="1">
      <c r="A162" s="5" t="s">
        <v>298</v>
      </c>
      <c r="B162" s="6" t="s">
        <v>288</v>
      </c>
      <c r="C162" s="7" t="s">
        <v>291</v>
      </c>
      <c r="D162" s="6" t="s">
        <v>309</v>
      </c>
      <c r="E162" s="16" t="str">
        <f>VLOOKUP(D162,'[1]名錄'!$C$2:$D$730,2,FALSE)</f>
        <v>---</v>
      </c>
      <c r="F162" s="17" t="str">
        <f>VLOOKUP(D162,'[1]名錄'!$C$2:$E$730,3,FALSE)</f>
        <v>---</v>
      </c>
      <c r="G162" s="8">
        <v>6000000</v>
      </c>
      <c r="H162" s="78" t="str">
        <f>VLOOKUP(D162,'[1]名錄'!$C$2:$H$730,6,FALSE)</f>
        <v>專業設計服務業</v>
      </c>
      <c r="I162" s="65">
        <f>IF(VLOOKUP(D162,'[1]名錄'!$C$2:$I$711,7,FALSE)=0,"",VLOOKUP(D162,'[1]名錄'!$C$2:$I$711,7,FALSE))</f>
      </c>
    </row>
    <row r="163" spans="1:9" ht="30" customHeight="1">
      <c r="A163" s="5" t="s">
        <v>298</v>
      </c>
      <c r="B163" s="6" t="s">
        <v>310</v>
      </c>
      <c r="C163" s="7" t="s">
        <v>11</v>
      </c>
      <c r="D163" s="6" t="s">
        <v>311</v>
      </c>
      <c r="E163" s="16">
        <f>VLOOKUP(D163,'[1]名錄'!$C$2:$D$730,2,FALSE)</f>
        <v>53019577</v>
      </c>
      <c r="F163" s="17" t="str">
        <f>VLOOKUP(D163,'[1]名錄'!$C$2:$E$730,3,FALSE)</f>
        <v>新竹縣湖口鄉中興村光復東路212號</v>
      </c>
      <c r="G163" s="8">
        <v>5000000</v>
      </c>
      <c r="H163" s="78" t="str">
        <f>VLOOKUP(D163,'[1]名錄'!$C$2:$H$730,6,FALSE)</f>
        <v>批發及零售業</v>
      </c>
      <c r="I163" s="65">
        <f>IF(VLOOKUP(D163,'[1]名錄'!$C$2:$I$711,7,FALSE)=0,"",VLOOKUP(D163,'[1]名錄'!$C$2:$I$711,7,FALSE))</f>
      </c>
    </row>
    <row r="164" spans="1:9" ht="30" customHeight="1">
      <c r="A164" s="5" t="s">
        <v>298</v>
      </c>
      <c r="B164" s="6" t="s">
        <v>312</v>
      </c>
      <c r="C164" s="7" t="s">
        <v>289</v>
      </c>
      <c r="D164" s="6" t="s">
        <v>313</v>
      </c>
      <c r="E164" s="7" t="str">
        <f>VLOOKUP(D164,'[1]名錄'!$C$2:$D$730,2,FALSE)</f>
        <v>28906462</v>
      </c>
      <c r="F164" s="6" t="str">
        <f>VLOOKUP(D164,'[1]名錄'!$C$2:$E$730,3,FALSE)</f>
        <v> 新北市中和區中正路880號11樓之5</v>
      </c>
      <c r="G164" s="8">
        <v>10000000</v>
      </c>
      <c r="H164" s="78" t="str">
        <f>VLOOKUP(D164,'[1]名錄'!$C$2:$H$730,6,FALSE)</f>
        <v>資訊軟體服務業</v>
      </c>
      <c r="I164" s="65">
        <f>IF(VLOOKUP(D164,'[1]名錄'!$C$2:$I$711,7,FALSE)=0,"",VLOOKUP(D164,'[1]名錄'!$C$2:$I$711,7,FALSE))</f>
      </c>
    </row>
    <row r="165" spans="1:9" s="22" customFormat="1" ht="30" customHeight="1">
      <c r="A165" s="5" t="s">
        <v>298</v>
      </c>
      <c r="B165" s="6" t="s">
        <v>314</v>
      </c>
      <c r="C165" s="7" t="s">
        <v>291</v>
      </c>
      <c r="D165" s="6" t="s">
        <v>315</v>
      </c>
      <c r="E165" s="7" t="str">
        <f>VLOOKUP(D165,'[1]名錄'!$C$2:$D$730,2,FALSE)</f>
        <v>53534980</v>
      </c>
      <c r="F165" s="6" t="str">
        <f>VLOOKUP(D165,'[1]名錄'!$C$2:$E$730,3,FALSE)</f>
        <v>臺北市信義區基隆路2段125號5樓之3</v>
      </c>
      <c r="G165" s="8">
        <v>700000</v>
      </c>
      <c r="H165" s="80" t="str">
        <f>VLOOKUP(D165,'[1]名錄'!$C$2:$H$730,6,FALSE)</f>
        <v>機械設備製造業</v>
      </c>
      <c r="I165" s="65">
        <f>IF(VLOOKUP(D165,'[1]名錄'!$C$2:$I$711,7,FALSE)=0,"",VLOOKUP(D165,'[1]名錄'!$C$2:$I$711,7,FALSE))</f>
      </c>
    </row>
    <row r="166" spans="1:9" ht="30" customHeight="1">
      <c r="A166" s="5" t="s">
        <v>298</v>
      </c>
      <c r="B166" s="6" t="s">
        <v>316</v>
      </c>
      <c r="C166" s="7" t="s">
        <v>291</v>
      </c>
      <c r="D166" s="6" t="s">
        <v>317</v>
      </c>
      <c r="E166" s="16">
        <f>VLOOKUP(D166,'[1]名錄'!$C$2:$D$730,2,FALSE)</f>
        <v>53561727</v>
      </c>
      <c r="F166" s="17" t="str">
        <f>VLOOKUP(D166,'[1]名錄'!$C$2:$E$730,3,FALSE)</f>
        <v>臺北市大同區承德路1段17號9樓</v>
      </c>
      <c r="G166" s="8">
        <v>500000</v>
      </c>
      <c r="H166" s="78" t="str">
        <f>VLOOKUP(D166,'[1]名錄'!$C$2:$H$730,6,FALSE)</f>
        <v>批發及零售業</v>
      </c>
      <c r="I166" s="65" t="str">
        <f>IF(VLOOKUP(D166,'[1]名錄'!$C$2:$I$711,7,FALSE)=0,"",VLOOKUP(D166,'[1]名錄'!$C$2:$I$711,7,FALSE))</f>
        <v>解散</v>
      </c>
    </row>
    <row r="167" spans="1:9" ht="30" customHeight="1">
      <c r="A167" s="23" t="s">
        <v>318</v>
      </c>
      <c r="B167" s="24" t="s">
        <v>319</v>
      </c>
      <c r="C167" s="25" t="s">
        <v>11</v>
      </c>
      <c r="D167" s="24" t="s">
        <v>320</v>
      </c>
      <c r="E167" s="26">
        <f>VLOOKUP(D167,'[1]名錄'!$C$2:$D$730,2,FALSE)</f>
        <v>53653654</v>
      </c>
      <c r="F167" s="27" t="str">
        <f>VLOOKUP(D167,'[1]名錄'!$C$2:$E$730,3,FALSE)</f>
        <v>新北市新店區北新路1段69號4樓</v>
      </c>
      <c r="G167" s="8">
        <v>5000000</v>
      </c>
      <c r="H167" s="78" t="str">
        <f>VLOOKUP(D167,'[1]名錄'!$C$2:$H$730,6,FALSE)</f>
        <v>電腦、電子產品及光學製品製造業</v>
      </c>
      <c r="I167" s="65">
        <f>IF(VLOOKUP(D167,'[1]名錄'!$C$2:$I$711,7,FALSE)=0,"",VLOOKUP(D167,'[1]名錄'!$C$2:$I$711,7,FALSE))</f>
      </c>
    </row>
    <row r="168" spans="1:9" ht="30" customHeight="1">
      <c r="A168" s="23" t="s">
        <v>318</v>
      </c>
      <c r="B168" s="24" t="s">
        <v>321</v>
      </c>
      <c r="C168" s="25" t="s">
        <v>291</v>
      </c>
      <c r="D168" s="24" t="s">
        <v>322</v>
      </c>
      <c r="E168" s="26" t="str">
        <f>VLOOKUP(D168,'[1]名錄'!$C$2:$D$730,2,FALSE)</f>
        <v>---</v>
      </c>
      <c r="F168" s="27" t="str">
        <f>VLOOKUP(D168,'[1]名錄'!$C$2:$E$730,3,FALSE)</f>
        <v>---</v>
      </c>
      <c r="G168" s="8">
        <v>10000000</v>
      </c>
      <c r="H168" s="78" t="str">
        <f>VLOOKUP(D168,'[1]名錄'!$C$2:$H$730,6,FALSE)</f>
        <v>批發及零售業</v>
      </c>
      <c r="I168" s="65">
        <f>IF(VLOOKUP(D168,'[1]名錄'!$C$2:$I$711,7,FALSE)=0,"",VLOOKUP(D168,'[1]名錄'!$C$2:$I$711,7,FALSE))</f>
      </c>
    </row>
    <row r="169" spans="1:9" ht="30" customHeight="1">
      <c r="A169" s="23" t="s">
        <v>318</v>
      </c>
      <c r="B169" s="24" t="s">
        <v>288</v>
      </c>
      <c r="C169" s="25" t="s">
        <v>291</v>
      </c>
      <c r="D169" s="24" t="s">
        <v>323</v>
      </c>
      <c r="E169" s="26" t="str">
        <f>VLOOKUP(D169,'[1]名錄'!$C$2:$D$730,2,FALSE)</f>
        <v>---</v>
      </c>
      <c r="F169" s="27" t="str">
        <f>VLOOKUP(D169,'[1]名錄'!$C$2:$E$730,3,FALSE)</f>
        <v>---</v>
      </c>
      <c r="G169" s="8">
        <v>7000000</v>
      </c>
      <c r="H169" s="78" t="str">
        <f>VLOOKUP(D169,'[1]名錄'!$C$2:$H$730,6,FALSE)</f>
        <v>批發及零售業</v>
      </c>
      <c r="I169" s="65">
        <f>IF(VLOOKUP(D169,'[1]名錄'!$C$2:$I$711,7,FALSE)=0,"",VLOOKUP(D169,'[1]名錄'!$C$2:$I$711,7,FALSE))</f>
      </c>
    </row>
    <row r="170" spans="1:9" ht="30" customHeight="1">
      <c r="A170" s="23" t="s">
        <v>318</v>
      </c>
      <c r="B170" s="24" t="s">
        <v>324</v>
      </c>
      <c r="C170" s="25" t="s">
        <v>291</v>
      </c>
      <c r="D170" s="24" t="s">
        <v>325</v>
      </c>
      <c r="E170" s="25" t="str">
        <f>VLOOKUP(D170,'[1]名錄'!$C$2:$D$730,2,FALSE)</f>
        <v> 53531689</v>
      </c>
      <c r="F170" s="24" t="str">
        <f>VLOOKUP(D170,'[1]名錄'!$C$2:$E$730,3,FALSE)</f>
        <v>臺北市中山區復興北路420號7樓</v>
      </c>
      <c r="G170" s="8">
        <v>15000000</v>
      </c>
      <c r="H170" s="78" t="str">
        <f>VLOOKUP(D170,'[1]名錄'!$C$2:$H$730,6,FALSE)</f>
        <v>資訊軟體服務業</v>
      </c>
      <c r="I170" s="65">
        <f>IF(VLOOKUP(D170,'[1]名錄'!$C$2:$I$711,7,FALSE)=0,"",VLOOKUP(D170,'[1]名錄'!$C$2:$I$711,7,FALSE))</f>
      </c>
    </row>
    <row r="171" spans="1:9" ht="30" customHeight="1">
      <c r="A171" s="23" t="s">
        <v>318</v>
      </c>
      <c r="B171" s="24" t="s">
        <v>326</v>
      </c>
      <c r="C171" s="25" t="s">
        <v>291</v>
      </c>
      <c r="D171" s="24" t="s">
        <v>327</v>
      </c>
      <c r="E171" s="25">
        <f>VLOOKUP(D171,'[1]名錄'!$C$2:$D$730,2,FALSE)</f>
        <v>53527123</v>
      </c>
      <c r="F171" s="24" t="str">
        <f>VLOOKUP(D171,'[1]名錄'!$C$2:$E$730,3,FALSE)</f>
        <v>臺北市內湖區內湖路1段252號2樓</v>
      </c>
      <c r="G171" s="8">
        <v>150000000</v>
      </c>
      <c r="H171" s="78" t="str">
        <f>VLOOKUP(D171,'[1]名錄'!$C$2:$H$730,6,FALSE)</f>
        <v>批發及零售業</v>
      </c>
      <c r="I171" s="65">
        <f>IF(VLOOKUP(D171,'[1]名錄'!$C$2:$I$711,7,FALSE)=0,"",VLOOKUP(D171,'[1]名錄'!$C$2:$I$711,7,FALSE))</f>
      </c>
    </row>
    <row r="172" spans="1:9" ht="30" customHeight="1">
      <c r="A172" s="23" t="s">
        <v>318</v>
      </c>
      <c r="B172" s="24" t="s">
        <v>288</v>
      </c>
      <c r="C172" s="25" t="s">
        <v>291</v>
      </c>
      <c r="D172" s="24" t="s">
        <v>328</v>
      </c>
      <c r="E172" s="26">
        <f>VLOOKUP(D172,'[1]名錄'!$C$2:$D$730,2,FALSE)</f>
        <v>53549745</v>
      </c>
      <c r="F172" s="27" t="str">
        <f>VLOOKUP(D172,'[1]名錄'!$C$2:$E$730,3,FALSE)</f>
        <v>臺北市中正區仁愛路2段48號5樓</v>
      </c>
      <c r="G172" s="8">
        <v>7200000</v>
      </c>
      <c r="H172" s="78" t="str">
        <f>VLOOKUP(D172,'[1]名錄'!$C$2:$H$730,6,FALSE)</f>
        <v>批發及零售業</v>
      </c>
      <c r="I172" s="65">
        <f>IF(VLOOKUP(D172,'[1]名錄'!$C$2:$I$711,7,FALSE)=0,"",VLOOKUP(D172,'[1]名錄'!$C$2:$I$711,7,FALSE))</f>
      </c>
    </row>
    <row r="173" spans="1:9" ht="30" customHeight="1">
      <c r="A173" s="23" t="s">
        <v>318</v>
      </c>
      <c r="B173" s="24" t="s">
        <v>329</v>
      </c>
      <c r="C173" s="25" t="s">
        <v>11</v>
      </c>
      <c r="D173" s="24" t="s">
        <v>330</v>
      </c>
      <c r="E173" s="26">
        <f>VLOOKUP(D173,'[1]名錄'!$C$2:$D$730,2,FALSE)</f>
        <v>53018155</v>
      </c>
      <c r="F173" s="27" t="str">
        <f>VLOOKUP(D173,'[1]名錄'!$C$2:$E$730,3,FALSE)</f>
        <v>臺北市中山區江山里10鄰民生東路3段51號9樓 </v>
      </c>
      <c r="G173" s="8">
        <v>5800000</v>
      </c>
      <c r="H173" s="78" t="str">
        <f>VLOOKUP(D173,'[1]名錄'!$C$2:$H$730,6,FALSE)</f>
        <v>資訊軟體服務業</v>
      </c>
      <c r="I173" s="65" t="str">
        <f>IF(VLOOKUP(D173,'[1]名錄'!$C$2:$I$711,7,FALSE)=0,"",VLOOKUP(D173,'[1]名錄'!$C$2:$I$711,7,FALSE))</f>
        <v>停業至104年02月05日</v>
      </c>
    </row>
    <row r="174" spans="1:9" ht="30" customHeight="1">
      <c r="A174" s="23" t="s">
        <v>318</v>
      </c>
      <c r="B174" s="24" t="s">
        <v>288</v>
      </c>
      <c r="C174" s="25" t="s">
        <v>291</v>
      </c>
      <c r="D174" s="24" t="s">
        <v>331</v>
      </c>
      <c r="E174" s="26" t="str">
        <f>VLOOKUP(D174,'[1]名錄'!$C$2:$D$730,2,FALSE)</f>
        <v>---</v>
      </c>
      <c r="F174" s="27" t="str">
        <f>VLOOKUP(D174,'[1]名錄'!$C$2:$E$730,3,FALSE)</f>
        <v>---</v>
      </c>
      <c r="G174" s="8">
        <v>5800000</v>
      </c>
      <c r="H174" s="78" t="str">
        <f>VLOOKUP(D174,'[1]名錄'!$C$2:$H$730,6,FALSE)</f>
        <v>資訊軟體服務業</v>
      </c>
      <c r="I174" s="65">
        <f>IF(VLOOKUP(D174,'[1]名錄'!$C$2:$I$711,7,FALSE)=0,"",VLOOKUP(D174,'[1]名錄'!$C$2:$I$711,7,FALSE))</f>
      </c>
    </row>
    <row r="175" spans="1:9" ht="30" customHeight="1">
      <c r="A175" s="5" t="s">
        <v>332</v>
      </c>
      <c r="B175" s="6" t="s">
        <v>333</v>
      </c>
      <c r="C175" s="7" t="s">
        <v>11</v>
      </c>
      <c r="D175" s="6" t="s">
        <v>334</v>
      </c>
      <c r="E175" s="16">
        <f>VLOOKUP(D175,'[1]名錄'!$C$2:$D$730,2,FALSE)</f>
        <v>53023495</v>
      </c>
      <c r="F175" s="17" t="str">
        <f>VLOOKUP(D175,'[1]名錄'!$C$2:$E$730,3,FALSE)</f>
        <v>臺北市松山區民生東路3段134號5樓</v>
      </c>
      <c r="G175" s="8">
        <v>1000000</v>
      </c>
      <c r="H175" s="78" t="str">
        <f>VLOOKUP(D175,'[1]名錄'!$C$2:$H$730,6,FALSE)</f>
        <v>運輸及倉儲業</v>
      </c>
      <c r="I175" s="65">
        <f>IF(VLOOKUP(D175,'[1]名錄'!$C$2:$I$711,7,FALSE)=0,"",VLOOKUP(D175,'[1]名錄'!$C$2:$I$711,7,FALSE))</f>
      </c>
    </row>
    <row r="176" spans="1:9" ht="30" customHeight="1">
      <c r="A176" s="23" t="s">
        <v>332</v>
      </c>
      <c r="B176" s="24" t="s">
        <v>335</v>
      </c>
      <c r="C176" s="25" t="s">
        <v>11</v>
      </c>
      <c r="D176" s="24" t="s">
        <v>336</v>
      </c>
      <c r="E176" s="26">
        <f>VLOOKUP(D176,'[1]名錄'!$C$2:$D$730,2,FALSE)</f>
        <v>53026182</v>
      </c>
      <c r="F176" s="27" t="str">
        <f>VLOOKUP(D176,'[1]名錄'!$C$2:$E$730,3,FALSE)</f>
        <v>臺北市中山區建國北路2段1號5樓</v>
      </c>
      <c r="G176" s="8">
        <v>500000</v>
      </c>
      <c r="H176" s="78" t="str">
        <f>VLOOKUP(D176,'[1]名錄'!$C$2:$H$730,6,FALSE)</f>
        <v>運輸及倉儲業</v>
      </c>
      <c r="I176" s="65">
        <f>IF(VLOOKUP(D176,'[1]名錄'!$C$2:$I$711,7,FALSE)=0,"",VLOOKUP(D176,'[1]名錄'!$C$2:$I$711,7,FALSE))</f>
      </c>
    </row>
    <row r="177" spans="1:9" ht="30" customHeight="1">
      <c r="A177" s="5" t="s">
        <v>332</v>
      </c>
      <c r="B177" s="6" t="s">
        <v>288</v>
      </c>
      <c r="C177" s="7" t="s">
        <v>291</v>
      </c>
      <c r="D177" s="6" t="s">
        <v>337</v>
      </c>
      <c r="E177" s="16">
        <f>VLOOKUP(D177,'[1]名錄'!$C$2:$D$730,2,FALSE)</f>
        <v>53687985</v>
      </c>
      <c r="F177" s="17" t="str">
        <f>VLOOKUP(D177,'[1]名錄'!$C$2:$E$730,3,FALSE)</f>
        <v> 新北市新店區北新路2段97巷9弄19號1樓</v>
      </c>
      <c r="G177" s="8">
        <v>10000000</v>
      </c>
      <c r="H177" s="78" t="str">
        <f>VLOOKUP(D177,'[1]名錄'!$C$2:$H$730,6,FALSE)</f>
        <v>批發及零售業</v>
      </c>
      <c r="I177" s="65">
        <f>IF(VLOOKUP(D177,'[1]名錄'!$C$2:$I$711,7,FALSE)=0,"",VLOOKUP(D177,'[1]名錄'!$C$2:$I$711,7,FALSE))</f>
      </c>
    </row>
    <row r="178" spans="1:9" ht="30" customHeight="1">
      <c r="A178" s="5" t="s">
        <v>332</v>
      </c>
      <c r="B178" s="6" t="s">
        <v>288</v>
      </c>
      <c r="C178" s="7" t="s">
        <v>291</v>
      </c>
      <c r="D178" s="6" t="s">
        <v>338</v>
      </c>
      <c r="E178" s="16">
        <f>VLOOKUP(D178,'[1]名錄'!$C$2:$D$730,2,FALSE)</f>
        <v>53687991</v>
      </c>
      <c r="F178" s="17" t="str">
        <f>VLOOKUP(D178,'[1]名錄'!$C$2:$E$730,3,FALSE)</f>
        <v>新北市新店區北新路2段97巷9弄19號1樓</v>
      </c>
      <c r="G178" s="8">
        <v>10000000</v>
      </c>
      <c r="H178" s="78" t="str">
        <f>VLOOKUP(D178,'[1]名錄'!$C$2:$H$730,6,FALSE)</f>
        <v>批發及零售業</v>
      </c>
      <c r="I178" s="65" t="str">
        <f>IF(VLOOKUP(D178,'[1]名錄'!$C$2:$I$711,7,FALSE)=0,"",VLOOKUP(D178,'[1]名錄'!$C$2:$I$711,7,FALSE))</f>
        <v>解散</v>
      </c>
    </row>
    <row r="179" spans="1:9" ht="30" customHeight="1">
      <c r="A179" s="5" t="s">
        <v>332</v>
      </c>
      <c r="B179" s="6" t="s">
        <v>288</v>
      </c>
      <c r="C179" s="7" t="s">
        <v>291</v>
      </c>
      <c r="D179" s="6" t="s">
        <v>339</v>
      </c>
      <c r="E179" s="16">
        <f>VLOOKUP(D179,'[1]名錄'!$C$2:$D$730,2,FALSE)</f>
        <v>53466548</v>
      </c>
      <c r="F179" s="17" t="str">
        <f>VLOOKUP(D179,'[1]名錄'!$C$2:$E$730,3,FALSE)</f>
        <v>新北市新店區北新路2段97巷9弄19號1樓</v>
      </c>
      <c r="G179" s="8">
        <v>10000000</v>
      </c>
      <c r="H179" s="78" t="str">
        <f>VLOOKUP(D179,'[1]名錄'!$C$2:$H$730,6,FALSE)</f>
        <v>批發及零售業</v>
      </c>
      <c r="I179" s="65" t="str">
        <f>IF(VLOOKUP(D179,'[1]名錄'!$C$2:$I$711,7,FALSE)=0,"",VLOOKUP(D179,'[1]名錄'!$C$2:$I$711,7,FALSE))</f>
        <v>廢止</v>
      </c>
    </row>
    <row r="180" spans="1:9" ht="30" customHeight="1">
      <c r="A180" s="5" t="s">
        <v>332</v>
      </c>
      <c r="B180" s="6" t="s">
        <v>288</v>
      </c>
      <c r="C180" s="7" t="s">
        <v>291</v>
      </c>
      <c r="D180" s="6" t="s">
        <v>340</v>
      </c>
      <c r="E180" s="16">
        <f>VLOOKUP(D180,'[1]名錄'!$C$2:$D$730,2,FALSE)</f>
        <v>53727396</v>
      </c>
      <c r="F180" s="17" t="str">
        <f>VLOOKUP(D180,'[1]名錄'!$C$2:$E$730,3,FALSE)</f>
        <v>新北市新莊區中華路2段168號2樓</v>
      </c>
      <c r="G180" s="8">
        <v>7000000</v>
      </c>
      <c r="H180" s="78" t="str">
        <f>VLOOKUP(D180,'[1]名錄'!$C$2:$H$730,6,FALSE)</f>
        <v>批發及零售業</v>
      </c>
      <c r="I180" s="66" t="str">
        <f>IF(VLOOKUP(D180,'[1]名錄'!$C$2:$I$711,7,FALSE)=0,"",VLOOKUP(D180,'[1]名錄'!$C$2:$I$711,7,FALSE))</f>
        <v>解散</v>
      </c>
    </row>
    <row r="181" spans="1:9" ht="30" customHeight="1">
      <c r="A181" s="5" t="s">
        <v>332</v>
      </c>
      <c r="B181" s="6" t="s">
        <v>341</v>
      </c>
      <c r="C181" s="7" t="s">
        <v>291</v>
      </c>
      <c r="D181" s="6" t="s">
        <v>342</v>
      </c>
      <c r="E181" s="15" t="str">
        <f>VLOOKUP(D181,'[1]名錄'!$C$2:$D$730,2,FALSE)</f>
        <v> 53612459 </v>
      </c>
      <c r="F181" s="14" t="str">
        <f>VLOOKUP(D181,'[1]名錄'!$C$2:$E$730,3,FALSE)</f>
        <v>新竹縣竹北市嘉豐南路二段76號4樓之3</v>
      </c>
      <c r="G181" s="8">
        <v>27000000</v>
      </c>
      <c r="H181" s="78" t="str">
        <f>VLOOKUP(D181,'[1]名錄'!$C$2:$H$730,6,FALSE)</f>
        <v>電子零組件製造業</v>
      </c>
      <c r="I181" s="65">
        <f>IF(VLOOKUP(D181,'[1]名錄'!$C$2:$I$711,7,FALSE)=0,"",VLOOKUP(D181,'[1]名錄'!$C$2:$I$711,7,FALSE))</f>
      </c>
    </row>
    <row r="182" spans="1:9" ht="30" customHeight="1">
      <c r="A182" s="5" t="s">
        <v>332</v>
      </c>
      <c r="B182" s="6" t="s">
        <v>288</v>
      </c>
      <c r="C182" s="7" t="s">
        <v>289</v>
      </c>
      <c r="D182" s="6" t="s">
        <v>343</v>
      </c>
      <c r="E182" s="7" t="str">
        <f>VLOOKUP(D182,'[1]名錄'!$C$2:$D$730,2,FALSE)</f>
        <v> 53170833</v>
      </c>
      <c r="F182" s="6" t="str">
        <f>VLOOKUP(D182,'[1]名錄'!$C$2:$E$730,3,FALSE)</f>
        <v>臺中市大雅區員林里大林路272巷18號</v>
      </c>
      <c r="G182" s="8">
        <v>1000000</v>
      </c>
      <c r="H182" s="78" t="str">
        <f>VLOOKUP(D182,'[1]名錄'!$C$2:$H$730,6,FALSE)</f>
        <v>批發及零售業</v>
      </c>
      <c r="I182" s="65">
        <f>IF(VLOOKUP(D182,'[1]名錄'!$C$2:$I$711,7,FALSE)=0,"",VLOOKUP(D182,'[1]名錄'!$C$2:$I$711,7,FALSE))</f>
      </c>
    </row>
    <row r="183" spans="1:9" ht="30" customHeight="1">
      <c r="A183" s="5" t="s">
        <v>344</v>
      </c>
      <c r="B183" s="6" t="s">
        <v>288</v>
      </c>
      <c r="C183" s="7" t="s">
        <v>291</v>
      </c>
      <c r="D183" s="6" t="s">
        <v>345</v>
      </c>
      <c r="E183" s="16">
        <f>VLOOKUP(D183,'[1]名錄'!$C$2:$D$730,2,FALSE)</f>
        <v>53693558</v>
      </c>
      <c r="F183" s="17" t="str">
        <f>VLOOKUP(D183,'[1]名錄'!$C$2:$E$730,3,FALSE)</f>
        <v>新北市新店區北新路1段271巷49號2樓</v>
      </c>
      <c r="G183" s="8">
        <v>10000000</v>
      </c>
      <c r="H183" s="78" t="str">
        <f>VLOOKUP(D183,'[1]名錄'!$C$2:$H$730,6,FALSE)</f>
        <v>批發及零售業</v>
      </c>
      <c r="I183" s="65" t="str">
        <f>IF(VLOOKUP(D183,'[1]名錄'!$C$2:$I$711,7,FALSE)=0,"",VLOOKUP(D183,'[1]名錄'!$C$2:$I$711,7,FALSE))</f>
        <v>廢止</v>
      </c>
    </row>
    <row r="184" spans="1:9" ht="30" customHeight="1">
      <c r="A184" s="5" t="s">
        <v>344</v>
      </c>
      <c r="B184" s="6" t="s">
        <v>288</v>
      </c>
      <c r="C184" s="7" t="s">
        <v>291</v>
      </c>
      <c r="D184" s="6" t="s">
        <v>346</v>
      </c>
      <c r="E184" s="16" t="str">
        <f>VLOOKUP(D184,'[1]名錄'!$C$2:$D$730,2,FALSE)</f>
        <v>---</v>
      </c>
      <c r="F184" s="17" t="str">
        <f>VLOOKUP(D184,'[1]名錄'!$C$2:$E$730,3,FALSE)</f>
        <v>---</v>
      </c>
      <c r="G184" s="8">
        <v>6000000</v>
      </c>
      <c r="H184" s="78" t="str">
        <f>VLOOKUP(D184,'[1]名錄'!$C$2:$H$730,6,FALSE)</f>
        <v>批發及零售業</v>
      </c>
      <c r="I184" s="65">
        <f>IF(VLOOKUP(D184,'[1]名錄'!$C$2:$I$711,7,FALSE)=0,"",VLOOKUP(D184,'[1]名錄'!$C$2:$I$711,7,FALSE))</f>
      </c>
    </row>
    <row r="185" spans="1:9" ht="30" customHeight="1">
      <c r="A185" s="5" t="s">
        <v>344</v>
      </c>
      <c r="B185" s="6" t="s">
        <v>347</v>
      </c>
      <c r="C185" s="7" t="s">
        <v>289</v>
      </c>
      <c r="D185" s="6" t="s">
        <v>348</v>
      </c>
      <c r="E185" s="7" t="str">
        <f>VLOOKUP(D185,'[1]名錄'!$C$2:$D$730,2,FALSE)</f>
        <v> 29061119 </v>
      </c>
      <c r="F185" s="6" t="str">
        <f>VLOOKUP(D185,'[1]名錄'!$C$2:$E$730,3,FALSE)</f>
        <v>臺北市松山區南京東路4段186號7樓之9</v>
      </c>
      <c r="G185" s="8">
        <v>24374629</v>
      </c>
      <c r="H185" s="78" t="str">
        <f>VLOOKUP(D185,'[1]名錄'!$C$2:$H$730,6,FALSE)</f>
        <v>電子零組件製造業</v>
      </c>
      <c r="I185" s="65">
        <f>IF(VLOOKUP(D185,'[1]名錄'!$C$2:$I$711,7,FALSE)=0,"",VLOOKUP(D185,'[1]名錄'!$C$2:$I$711,7,FALSE))</f>
      </c>
    </row>
    <row r="186" spans="1:9" ht="30" customHeight="1">
      <c r="A186" s="5" t="s">
        <v>344</v>
      </c>
      <c r="B186" s="6" t="s">
        <v>349</v>
      </c>
      <c r="C186" s="7" t="s">
        <v>350</v>
      </c>
      <c r="D186" s="6" t="s">
        <v>351</v>
      </c>
      <c r="E186" s="16">
        <f>VLOOKUP(D186,'[1]名錄'!$C$2:$D$730,2,FALSE)</f>
        <v>53022783</v>
      </c>
      <c r="F186" s="17" t="str">
        <f>VLOOKUP(D186,'[1]名錄'!$C$2:$E$730,3,FALSE)</f>
        <v>臺北市信義區光復南路551號7樓</v>
      </c>
      <c r="G186" s="8">
        <v>1000000</v>
      </c>
      <c r="H186" s="78" t="str">
        <f>VLOOKUP(D186,'[1]名錄'!$C$2:$H$730,6,FALSE)</f>
        <v>批發及零售業</v>
      </c>
      <c r="I186" s="65" t="str">
        <f>IF(VLOOKUP(D186,'[1]名錄'!$C$2:$I$711,7,FALSE)=0,"",VLOOKUP(D186,'[1]名錄'!$C$2:$I$711,7,FALSE))</f>
        <v>陸資持股已全數轉讓</v>
      </c>
    </row>
    <row r="187" spans="1:9" ht="30" customHeight="1">
      <c r="A187" s="5" t="s">
        <v>344</v>
      </c>
      <c r="B187" s="6" t="s">
        <v>49</v>
      </c>
      <c r="C187" s="7" t="s">
        <v>352</v>
      </c>
      <c r="D187" s="6" t="s">
        <v>353</v>
      </c>
      <c r="E187" s="7" t="str">
        <f>VLOOKUP(D187,'[1]名錄'!$C$2:$D$730,2,FALSE)</f>
        <v>29137407</v>
      </c>
      <c r="F187" s="6" t="str">
        <f>VLOOKUP(D187,'[1]名錄'!$C$2:$E$730,3,FALSE)</f>
        <v>臺北縣新店市民權路115號10樓</v>
      </c>
      <c r="G187" s="8">
        <v>10000000</v>
      </c>
      <c r="H187" s="78" t="str">
        <f>VLOOKUP(D187,'[1]名錄'!$C$2:$H$730,6,FALSE)</f>
        <v>批發及零售業</v>
      </c>
      <c r="I187" s="65">
        <f>IF(VLOOKUP(D187,'[1]名錄'!$C$2:$I$711,7,FALSE)=0,"",VLOOKUP(D187,'[1]名錄'!$C$2:$I$711,7,FALSE))</f>
      </c>
    </row>
    <row r="188" spans="1:9" ht="30" customHeight="1">
      <c r="A188" s="5" t="s">
        <v>344</v>
      </c>
      <c r="B188" s="6" t="s">
        <v>354</v>
      </c>
      <c r="C188" s="7" t="s">
        <v>289</v>
      </c>
      <c r="D188" s="6" t="s">
        <v>355</v>
      </c>
      <c r="E188" s="7" t="str">
        <f>VLOOKUP(D188,'[1]名錄'!$C$2:$D$730,2,FALSE)</f>
        <v>27758267</v>
      </c>
      <c r="F188" s="6" t="str">
        <f>VLOOKUP(D188,'[1]名錄'!$C$2:$E$730,3,FALSE)</f>
        <v>臺北市內湖區瑞光路513巷26號5樓之1</v>
      </c>
      <c r="G188" s="8">
        <v>6000000</v>
      </c>
      <c r="H188" s="78" t="str">
        <f>VLOOKUP(D188,'[1]名錄'!$C$2:$H$730,6,FALSE)</f>
        <v>機械設備製造業</v>
      </c>
      <c r="I188" s="65">
        <f>IF(VLOOKUP(D188,'[1]名錄'!$C$2:$I$711,7,FALSE)=0,"",VLOOKUP(D188,'[1]名錄'!$C$2:$I$711,7,FALSE))</f>
      </c>
    </row>
    <row r="189" spans="1:9" s="28" customFormat="1" ht="30" customHeight="1">
      <c r="A189" s="5" t="s">
        <v>344</v>
      </c>
      <c r="B189" s="6" t="s">
        <v>288</v>
      </c>
      <c r="C189" s="7" t="s">
        <v>291</v>
      </c>
      <c r="D189" s="6" t="s">
        <v>356</v>
      </c>
      <c r="E189" s="16" t="str">
        <f>VLOOKUP(D189,'[1]名錄'!$C$2:$D$730,2,FALSE)</f>
        <v>---</v>
      </c>
      <c r="F189" s="17" t="str">
        <f>VLOOKUP(D189,'[1]名錄'!$C$2:$E$730,3,FALSE)</f>
        <v>---</v>
      </c>
      <c r="G189" s="8">
        <v>10000000</v>
      </c>
      <c r="H189" s="81" t="str">
        <f>VLOOKUP(D189,'[1]名錄'!$C$2:$H$730,6,FALSE)</f>
        <v>批發及零售業</v>
      </c>
      <c r="I189" s="65">
        <f>IF(VLOOKUP(D189,'[1]名錄'!$C$2:$I$711,7,FALSE)=0,"",VLOOKUP(D189,'[1]名錄'!$C$2:$I$711,7,FALSE))</f>
      </c>
    </row>
    <row r="190" spans="1:9" s="28" customFormat="1" ht="30" customHeight="1">
      <c r="A190" s="5" t="s">
        <v>344</v>
      </c>
      <c r="B190" s="6" t="s">
        <v>357</v>
      </c>
      <c r="C190" s="7" t="s">
        <v>352</v>
      </c>
      <c r="D190" s="6" t="s">
        <v>358</v>
      </c>
      <c r="E190" s="16" t="str">
        <f>VLOOKUP(D190,'[1]名錄'!$C$2:$D$730,2,FALSE)</f>
        <v>29173917</v>
      </c>
      <c r="F190" s="17" t="str">
        <f>VLOOKUP(D190,'[1]名錄'!$C$2:$E$730,3,FALSE)</f>
        <v>臺北縣三重市重新路3段105號2樓</v>
      </c>
      <c r="G190" s="8">
        <v>20000000</v>
      </c>
      <c r="H190" s="81" t="str">
        <f>VLOOKUP(D190,'[1]名錄'!$C$2:$H$730,6,FALSE)</f>
        <v>批發及零售業</v>
      </c>
      <c r="I190" s="65">
        <f>IF(VLOOKUP(D190,'[1]名錄'!$C$2:$I$711,7,FALSE)=0,"",VLOOKUP(D190,'[1]名錄'!$C$2:$I$711,7,FALSE))</f>
      </c>
    </row>
    <row r="191" spans="1:9" ht="30" customHeight="1">
      <c r="A191" s="5" t="s">
        <v>344</v>
      </c>
      <c r="B191" s="6" t="s">
        <v>288</v>
      </c>
      <c r="C191" s="7" t="s">
        <v>291</v>
      </c>
      <c r="D191" s="6" t="s">
        <v>359</v>
      </c>
      <c r="E191" s="16" t="str">
        <f>VLOOKUP(D191,'[1]名錄'!$C$2:$D$730,2,FALSE)</f>
        <v>---</v>
      </c>
      <c r="F191" s="17" t="str">
        <f>VLOOKUP(D191,'[1]名錄'!$C$2:$E$730,3,FALSE)</f>
        <v>---</v>
      </c>
      <c r="G191" s="8">
        <v>6000000</v>
      </c>
      <c r="H191" s="78" t="str">
        <f>VLOOKUP(D191,'[1]名錄'!$C$2:$H$730,6,FALSE)</f>
        <v>餐飲業</v>
      </c>
      <c r="I191" s="65">
        <f>IF(VLOOKUP(D191,'[1]名錄'!$C$2:$I$711,7,FALSE)=0,"",VLOOKUP(D191,'[1]名錄'!$C$2:$I$711,7,FALSE))</f>
      </c>
    </row>
    <row r="192" spans="1:9" s="28" customFormat="1" ht="30" customHeight="1">
      <c r="A192" s="5" t="s">
        <v>344</v>
      </c>
      <c r="B192" s="6" t="s">
        <v>288</v>
      </c>
      <c r="C192" s="7" t="s">
        <v>291</v>
      </c>
      <c r="D192" s="6" t="s">
        <v>360</v>
      </c>
      <c r="E192" s="16" t="str">
        <f>VLOOKUP(D192,'[1]名錄'!$C$2:$D$730,2,FALSE)</f>
        <v>---</v>
      </c>
      <c r="F192" s="17" t="str">
        <f>VLOOKUP(D192,'[1]名錄'!$C$2:$E$730,3,FALSE)</f>
        <v>---</v>
      </c>
      <c r="G192" s="8">
        <v>6000000</v>
      </c>
      <c r="H192" s="81" t="str">
        <f>VLOOKUP(D192,'[1]名錄'!$C$2:$H$730,6,FALSE)</f>
        <v>批發及零售業</v>
      </c>
      <c r="I192" s="65">
        <f>IF(VLOOKUP(D192,'[1]名錄'!$C$2:$I$711,7,FALSE)=0,"",VLOOKUP(D192,'[1]名錄'!$C$2:$I$711,7,FALSE))</f>
      </c>
    </row>
    <row r="193" spans="1:9" s="28" customFormat="1" ht="30" customHeight="1">
      <c r="A193" s="5" t="s">
        <v>344</v>
      </c>
      <c r="B193" s="6" t="s">
        <v>288</v>
      </c>
      <c r="C193" s="7" t="s">
        <v>291</v>
      </c>
      <c r="D193" s="6" t="s">
        <v>361</v>
      </c>
      <c r="E193" s="16">
        <f>VLOOKUP(D193,'[1]名錄'!$C$2:$D$730,2,FALSE)</f>
        <v>53556421</v>
      </c>
      <c r="F193" s="17" t="str">
        <f>VLOOKUP(D193,'[1]名錄'!$C$2:$E$730,3,FALSE)</f>
        <v>臺北市北投區同德街44巷4號4樓</v>
      </c>
      <c r="G193" s="8">
        <v>8659800</v>
      </c>
      <c r="H193" s="81" t="str">
        <f>VLOOKUP(D193,'[1]名錄'!$C$2:$H$730,6,FALSE)</f>
        <v>批發及零售業</v>
      </c>
      <c r="I193" s="65">
        <f>IF(VLOOKUP(D193,'[1]名錄'!$C$2:$I$711,7,FALSE)=0,"",VLOOKUP(D193,'[1]名錄'!$C$2:$I$711,7,FALSE))</f>
      </c>
    </row>
    <row r="194" spans="1:9" s="28" customFormat="1" ht="30" customHeight="1">
      <c r="A194" s="5" t="s">
        <v>362</v>
      </c>
      <c r="B194" s="6" t="s">
        <v>172</v>
      </c>
      <c r="C194" s="7" t="s">
        <v>352</v>
      </c>
      <c r="D194" s="6" t="s">
        <v>363</v>
      </c>
      <c r="E194" s="7" t="str">
        <f>VLOOKUP(D194,'[1]名錄'!$C$2:$D$730,2,FALSE)</f>
        <v>53174015</v>
      </c>
      <c r="F194" s="6" t="str">
        <f>VLOOKUP(D194,'[1]名錄'!$C$2:$E$730,3,FALSE)</f>
        <v>臺中市北屯區梅川東路四段92號1樓</v>
      </c>
      <c r="G194" s="8">
        <v>12000000</v>
      </c>
      <c r="H194" s="81" t="str">
        <f>VLOOKUP(D194,'[1]名錄'!$C$2:$H$730,6,FALSE)</f>
        <v>批發及零售業</v>
      </c>
      <c r="I194" s="65">
        <f>IF(VLOOKUP(D194,'[1]名錄'!$C$2:$I$711,7,FALSE)=0,"",VLOOKUP(D194,'[1]名錄'!$C$2:$I$711,7,FALSE))</f>
      </c>
    </row>
    <row r="195" spans="1:9" s="28" customFormat="1" ht="30" customHeight="1">
      <c r="A195" s="5" t="s">
        <v>362</v>
      </c>
      <c r="B195" s="6" t="s">
        <v>288</v>
      </c>
      <c r="C195" s="7" t="s">
        <v>291</v>
      </c>
      <c r="D195" s="6" t="s">
        <v>364</v>
      </c>
      <c r="E195" s="16">
        <f>VLOOKUP(D195,'[1]名錄'!$C$2:$D$730,2,FALSE)</f>
        <v>53556822</v>
      </c>
      <c r="F195" s="17" t="str">
        <f>VLOOKUP(D195,'[1]名錄'!$C$2:$E$730,3,FALSE)</f>
        <v>臺北市大安區忠孝東路4段230號4樓</v>
      </c>
      <c r="G195" s="8">
        <v>5000000</v>
      </c>
      <c r="H195" s="81" t="str">
        <f>VLOOKUP(D195,'[1]名錄'!$C$2:$H$730,6,FALSE)</f>
        <v>批發及零售業</v>
      </c>
      <c r="I195" s="65">
        <f>IF(VLOOKUP(D195,'[1]名錄'!$C$2:$I$711,7,FALSE)=0,"",VLOOKUP(D195,'[1]名錄'!$C$2:$I$711,7,FALSE))</f>
      </c>
    </row>
    <row r="196" spans="1:9" s="28" customFormat="1" ht="30" customHeight="1">
      <c r="A196" s="5" t="s">
        <v>362</v>
      </c>
      <c r="B196" s="6" t="s">
        <v>365</v>
      </c>
      <c r="C196" s="7" t="s">
        <v>350</v>
      </c>
      <c r="D196" s="6" t="s">
        <v>366</v>
      </c>
      <c r="E196" s="16">
        <f>VLOOKUP(D196,'[1]名錄'!$C$2:$D$730,2,FALSE)</f>
        <v>53021898</v>
      </c>
      <c r="F196" s="17" t="str">
        <f>VLOOKUP(D196,'[1]名錄'!$C$2:$E$730,3,FALSE)</f>
        <v>臺北市信義區松壽路12號6樓</v>
      </c>
      <c r="G196" s="8">
        <v>10000000</v>
      </c>
      <c r="H196" s="81" t="str">
        <f>VLOOKUP(D196,'[1]名錄'!$C$2:$H$730,6,FALSE)</f>
        <v>餐飲業</v>
      </c>
      <c r="I196" s="69">
        <f>IF(VLOOKUP(D196,'[1]名錄'!$C$2:$I$711,7,FALSE)=0,"",VLOOKUP(D196,'[1]名錄'!$C$2:$I$711,7,FALSE))</f>
      </c>
    </row>
    <row r="197" spans="1:9" s="28" customFormat="1" ht="30" customHeight="1">
      <c r="A197" s="5" t="s">
        <v>362</v>
      </c>
      <c r="B197" s="6" t="s">
        <v>294</v>
      </c>
      <c r="C197" s="7" t="s">
        <v>352</v>
      </c>
      <c r="D197" s="6" t="s">
        <v>295</v>
      </c>
      <c r="E197" s="7" t="str">
        <f>VLOOKUP(D197,'[1]名錄'!$C$2:$D$730,2,FALSE)</f>
        <v>53012639 </v>
      </c>
      <c r="F197" s="6" t="str">
        <f>VLOOKUP(D197,'[1]名錄'!$C$2:$E$730,3,FALSE)</f>
        <v>臺北市內湖區港墘里洲子街58號6樓</v>
      </c>
      <c r="G197" s="8">
        <v>8500000</v>
      </c>
      <c r="H197" s="81" t="str">
        <f>VLOOKUP(D197,'[1]名錄'!$C$2:$H$730,6,FALSE)</f>
        <v>電子零組件製造業</v>
      </c>
      <c r="I197" s="65">
        <f>IF(VLOOKUP(D197,'[1]名錄'!$C$2:$I$711,7,FALSE)=0,"",VLOOKUP(D197,'[1]名錄'!$C$2:$I$711,7,FALSE))</f>
      </c>
    </row>
    <row r="198" spans="1:9" ht="30" customHeight="1">
      <c r="A198" s="5" t="s">
        <v>362</v>
      </c>
      <c r="B198" s="6" t="s">
        <v>49</v>
      </c>
      <c r="C198" s="7" t="s">
        <v>352</v>
      </c>
      <c r="D198" s="6" t="s">
        <v>353</v>
      </c>
      <c r="E198" s="7" t="str">
        <f>VLOOKUP(D198,'[1]名錄'!$C$2:$D$730,2,FALSE)</f>
        <v>29137407</v>
      </c>
      <c r="F198" s="6" t="str">
        <f>VLOOKUP(D198,'[1]名錄'!$C$2:$E$730,3,FALSE)</f>
        <v>臺北縣新店市民權路115號10樓</v>
      </c>
      <c r="G198" s="8">
        <v>10000000</v>
      </c>
      <c r="H198" s="78" t="str">
        <f>VLOOKUP(D198,'[1]名錄'!$C$2:$H$730,6,FALSE)</f>
        <v>批發及零售業</v>
      </c>
      <c r="I198" s="65">
        <f>IF(VLOOKUP(D198,'[1]名錄'!$C$2:$I$711,7,FALSE)=0,"",VLOOKUP(D198,'[1]名錄'!$C$2:$I$711,7,FALSE))</f>
      </c>
    </row>
    <row r="199" spans="1:9" s="28" customFormat="1" ht="30" customHeight="1">
      <c r="A199" s="5" t="s">
        <v>362</v>
      </c>
      <c r="B199" s="6" t="s">
        <v>288</v>
      </c>
      <c r="C199" s="7" t="s">
        <v>289</v>
      </c>
      <c r="D199" s="6" t="s">
        <v>367</v>
      </c>
      <c r="E199" s="7">
        <f>VLOOKUP(D199,'[1]名錄'!$C$2:$D$730,2,FALSE)</f>
        <v>54273029</v>
      </c>
      <c r="F199" s="6" t="str">
        <f>VLOOKUP(D199,'[1]名錄'!$C$2:$E$730,3,FALSE)</f>
        <v>新北市汐止區新台五路1段77號17樓之1</v>
      </c>
      <c r="G199" s="8">
        <v>1250000</v>
      </c>
      <c r="H199" s="81" t="str">
        <f>VLOOKUP(D199,'[1]名錄'!$C$2:$H$730,6,FALSE)</f>
        <v>機械設備製造業</v>
      </c>
      <c r="I199" s="65">
        <f>IF(VLOOKUP(D199,'[1]名錄'!$C$2:$I$711,7,FALSE)=0,"",VLOOKUP(D199,'[1]名錄'!$C$2:$I$711,7,FALSE))</f>
      </c>
    </row>
    <row r="200" spans="1:9" ht="30" customHeight="1">
      <c r="A200" s="5" t="s">
        <v>362</v>
      </c>
      <c r="B200" s="6" t="s">
        <v>357</v>
      </c>
      <c r="C200" s="7" t="s">
        <v>352</v>
      </c>
      <c r="D200" s="6" t="s">
        <v>358</v>
      </c>
      <c r="E200" s="16" t="str">
        <f>VLOOKUP(D200,'[1]名錄'!$C$2:$D$730,2,FALSE)</f>
        <v>29173917</v>
      </c>
      <c r="F200" s="17" t="str">
        <f>VLOOKUP(D200,'[1]名錄'!$C$2:$E$730,3,FALSE)</f>
        <v>臺北縣三重市重新路3段105號2樓</v>
      </c>
      <c r="G200" s="8">
        <v>20000000</v>
      </c>
      <c r="H200" s="78" t="str">
        <f>VLOOKUP(D200,'[1]名錄'!$C$2:$H$730,6,FALSE)</f>
        <v>批發及零售業</v>
      </c>
      <c r="I200" s="65">
        <f>IF(VLOOKUP(D200,'[1]名錄'!$C$2:$I$711,7,FALSE)=0,"",VLOOKUP(D200,'[1]名錄'!$C$2:$I$711,7,FALSE))</f>
      </c>
    </row>
    <row r="201" spans="1:9" ht="30" customHeight="1">
      <c r="A201" s="5" t="s">
        <v>362</v>
      </c>
      <c r="B201" s="6" t="s">
        <v>368</v>
      </c>
      <c r="C201" s="7" t="s">
        <v>352</v>
      </c>
      <c r="D201" s="6" t="s">
        <v>369</v>
      </c>
      <c r="E201" s="16" t="str">
        <f>VLOOKUP(D201,'[1]名錄'!$C$2:$D$730,2,FALSE)</f>
        <v>53147101</v>
      </c>
      <c r="F201" s="17" t="str">
        <f>VLOOKUP(D201,'[1]名錄'!$C$2:$E$730,3,FALSE)</f>
        <v>雲林縣斗南鎮北銘里永安街57號4樓</v>
      </c>
      <c r="G201" s="8">
        <v>30500000</v>
      </c>
      <c r="H201" s="78" t="str">
        <f>VLOOKUP(D201,'[1]名錄'!$C$2:$H$730,6,FALSE)</f>
        <v>批發及零售業</v>
      </c>
      <c r="I201" s="65">
        <f>IF(VLOOKUP(D201,'[1]名錄'!$C$2:$I$711,7,FALSE)=0,"",VLOOKUP(D201,'[1]名錄'!$C$2:$I$711,7,FALSE))</f>
      </c>
    </row>
    <row r="202" spans="1:9" ht="30" customHeight="1">
      <c r="A202" s="29" t="s">
        <v>370</v>
      </c>
      <c r="B202" s="19" t="s">
        <v>371</v>
      </c>
      <c r="C202" s="7" t="s">
        <v>289</v>
      </c>
      <c r="D202" s="12" t="s">
        <v>372</v>
      </c>
      <c r="E202" s="11" t="str">
        <f>VLOOKUP(D202,'[1]名錄'!$C$2:$D$730,2,FALSE)</f>
        <v> 53351736 </v>
      </c>
      <c r="F202" s="12" t="str">
        <f>VLOOKUP(D202,'[1]名錄'!$C$2:$E$730,3,FALSE)</f>
        <v>臺北市松山區敦化北路170號14樓</v>
      </c>
      <c r="G202" s="8">
        <v>500000</v>
      </c>
      <c r="H202" s="78" t="str">
        <f>VLOOKUP(D202,'[1]名錄'!$C$2:$H$730,6,FALSE)</f>
        <v>批發及零售業</v>
      </c>
      <c r="I202" s="65" t="str">
        <f>IF(VLOOKUP(D202,'[1]名錄'!$C$2:$I$711,7,FALSE)=0,"",VLOOKUP(D202,'[1]名錄'!$C$2:$I$711,7,FALSE))</f>
        <v>停業至104年11月12日</v>
      </c>
    </row>
    <row r="203" spans="1:9" ht="30" customHeight="1">
      <c r="A203" s="29" t="s">
        <v>370</v>
      </c>
      <c r="B203" s="19" t="s">
        <v>373</v>
      </c>
      <c r="C203" s="7" t="s">
        <v>350</v>
      </c>
      <c r="D203" s="12" t="s">
        <v>374</v>
      </c>
      <c r="E203" s="16" t="str">
        <f>VLOOKUP(D203,'[1]名錄'!$C$2:$D$730,2,FALSE)</f>
        <v>---</v>
      </c>
      <c r="F203" s="17" t="str">
        <f>VLOOKUP(D203,'[1]名錄'!$C$2:$E$730,3,FALSE)</f>
        <v>---</v>
      </c>
      <c r="G203" s="8">
        <v>1200000</v>
      </c>
      <c r="H203" s="78" t="str">
        <f>VLOOKUP(D203,'[1]名錄'!$C$2:$H$730,6,FALSE)</f>
        <v>家具製造業</v>
      </c>
      <c r="I203" s="65">
        <f>IF(VLOOKUP(D203,'[1]名錄'!$C$2:$I$711,7,FALSE)=0,"",VLOOKUP(D203,'[1]名錄'!$C$2:$I$711,7,FALSE))</f>
      </c>
    </row>
    <row r="204" spans="1:9" ht="30" customHeight="1">
      <c r="A204" s="29" t="s">
        <v>370</v>
      </c>
      <c r="B204" s="19" t="s">
        <v>375</v>
      </c>
      <c r="C204" s="7" t="s">
        <v>350</v>
      </c>
      <c r="D204" s="12" t="s">
        <v>376</v>
      </c>
      <c r="E204" s="16" t="str">
        <f>VLOOKUP(D204,'[1]名錄'!$C$2:$D$730,2,FALSE)</f>
        <v>---</v>
      </c>
      <c r="F204" s="17" t="str">
        <f>VLOOKUP(D204,'[1]名錄'!$C$2:$E$730,3,FALSE)</f>
        <v>---</v>
      </c>
      <c r="G204" s="8">
        <v>7000000</v>
      </c>
      <c r="H204" s="78" t="str">
        <f>VLOOKUP(D204,'[1]名錄'!$C$2:$H$730,6,FALSE)</f>
        <v>批發及零售業</v>
      </c>
      <c r="I204" s="65" t="str">
        <f>IF(VLOOKUP(D204,'[1]名錄'!$C$2:$I$711,7,FALSE)=0,"",VLOOKUP(D204,'[1]名錄'!$C$2:$I$711,7,FALSE))</f>
        <v>核准函已失效</v>
      </c>
    </row>
    <row r="205" spans="1:9" ht="30" customHeight="1">
      <c r="A205" s="29" t="s">
        <v>370</v>
      </c>
      <c r="B205" s="19" t="s">
        <v>377</v>
      </c>
      <c r="C205" s="7" t="s">
        <v>291</v>
      </c>
      <c r="D205" s="12" t="s">
        <v>378</v>
      </c>
      <c r="E205" s="11" t="str">
        <f>VLOOKUP(D205,'[1]名錄'!$C$2:$D$730,2,FALSE)</f>
        <v> 53555801 </v>
      </c>
      <c r="F205" s="12" t="str">
        <f>VLOOKUP(D205,'[1]名錄'!$C$2:$E$730,3,FALSE)</f>
        <v>臺北市信義區基隆路2段77號8樓</v>
      </c>
      <c r="G205" s="8">
        <v>1500000</v>
      </c>
      <c r="H205" s="78" t="str">
        <f>VLOOKUP(D205,'[1]名錄'!$C$2:$H$730,6,FALSE)</f>
        <v>電腦、電子產品及光學製品製造業</v>
      </c>
      <c r="I205" s="65">
        <f>IF(VLOOKUP(D205,'[1]名錄'!$C$2:$I$711,7,FALSE)=0,"",VLOOKUP(D205,'[1]名錄'!$C$2:$I$711,7,FALSE))</f>
      </c>
    </row>
    <row r="206" spans="1:9" ht="30" customHeight="1">
      <c r="A206" s="29" t="s">
        <v>370</v>
      </c>
      <c r="B206" s="19" t="s">
        <v>379</v>
      </c>
      <c r="C206" s="7" t="s">
        <v>291</v>
      </c>
      <c r="D206" s="12" t="s">
        <v>380</v>
      </c>
      <c r="E206" s="16">
        <f>VLOOKUP(D206,'[1]名錄'!$C$2:$D$730,2,FALSE)</f>
        <v>53911689</v>
      </c>
      <c r="F206" s="17" t="str">
        <f>VLOOKUP(D206,'[1]名錄'!$C$2:$E$730,3,FALSE)</f>
        <v>臺北市大安區基隆路2段112號7樓</v>
      </c>
      <c r="G206" s="8">
        <v>1000000</v>
      </c>
      <c r="H206" s="78" t="str">
        <f>VLOOKUP(D206,'[1]名錄'!$C$2:$H$730,6,FALSE)</f>
        <v>批發及零售業</v>
      </c>
      <c r="I206" s="65" t="str">
        <f>IF(VLOOKUP(D206,'[1]名錄'!$C$2:$I$711,7,FALSE)=0,"",VLOOKUP(D206,'[1]名錄'!$C$2:$I$711,7,FALSE))</f>
        <v>停業至104年01月07日</v>
      </c>
    </row>
    <row r="207" spans="1:9" ht="30" customHeight="1">
      <c r="A207" s="29" t="s">
        <v>370</v>
      </c>
      <c r="B207" s="19" t="s">
        <v>381</v>
      </c>
      <c r="C207" s="7" t="s">
        <v>289</v>
      </c>
      <c r="D207" s="19" t="s">
        <v>382</v>
      </c>
      <c r="E207" s="11" t="str">
        <f>VLOOKUP(D207,'[1]名錄'!$C$2:$D$730,2,FALSE)</f>
        <v>53100078</v>
      </c>
      <c r="F207" s="12" t="str">
        <f>VLOOKUP(D207,'[1]名錄'!$C$2:$E$730,3,FALSE)</f>
        <v>臺北市內湖區瑞光路408號10樓</v>
      </c>
      <c r="G207" s="8">
        <v>5000000</v>
      </c>
      <c r="H207" s="78" t="str">
        <f>VLOOKUP(D207,'[1]名錄'!$C$2:$H$730,6,FALSE)</f>
        <v>成衣及服飾品製造業</v>
      </c>
      <c r="I207" s="65">
        <f>IF(VLOOKUP(D207,'[1]名錄'!$C$2:$I$711,7,FALSE)=0,"",VLOOKUP(D207,'[1]名錄'!$C$2:$I$711,7,FALSE))</f>
      </c>
    </row>
    <row r="208" spans="1:9" ht="30" customHeight="1">
      <c r="A208" s="29" t="s">
        <v>370</v>
      </c>
      <c r="B208" s="19" t="s">
        <v>383</v>
      </c>
      <c r="C208" s="7" t="s">
        <v>291</v>
      </c>
      <c r="D208" s="12" t="s">
        <v>384</v>
      </c>
      <c r="E208" s="16">
        <f>VLOOKUP(D208,'[1]名錄'!$C$2:$D$730,2,FALSE)</f>
        <v>53729227</v>
      </c>
      <c r="F208" s="17" t="str">
        <f>VLOOKUP(D208,'[1]名錄'!$C$2:$E$730,3,FALSE)</f>
        <v> 臺北市內湖區瑞光路417號4樓</v>
      </c>
      <c r="G208" s="8">
        <v>50000000</v>
      </c>
      <c r="H208" s="78" t="str">
        <f>VLOOKUP(D208,'[1]名錄'!$C$2:$H$730,6,FALSE)</f>
        <v>批發及零售業</v>
      </c>
      <c r="I208" s="65">
        <f>IF(VLOOKUP(D208,'[1]名錄'!$C$2:$I$711,7,FALSE)=0,"",VLOOKUP(D208,'[1]名錄'!$C$2:$I$711,7,FALSE))</f>
      </c>
    </row>
    <row r="209" spans="1:9" ht="30" customHeight="1">
      <c r="A209" s="29" t="s">
        <v>370</v>
      </c>
      <c r="B209" s="19" t="s">
        <v>385</v>
      </c>
      <c r="C209" s="7" t="s">
        <v>291</v>
      </c>
      <c r="D209" s="12" t="s">
        <v>386</v>
      </c>
      <c r="E209" s="16">
        <f>VLOOKUP(D209,'[1]名錄'!$C$2:$D$730,2,FALSE)</f>
        <v>53781031</v>
      </c>
      <c r="F209" s="17" t="str">
        <f>VLOOKUP(D209,'[1]名錄'!$C$2:$E$730,3,FALSE)</f>
        <v>新竹縣竹北市高鐵二路32號5樓之2</v>
      </c>
      <c r="G209" s="8">
        <v>15500000</v>
      </c>
      <c r="H209" s="78" t="str">
        <f>VLOOKUP(D209,'[1]名錄'!$C$2:$H$730,6,FALSE)</f>
        <v>電子零組件製造業</v>
      </c>
      <c r="I209" s="65">
        <f>IF(VLOOKUP(D209,'[1]名錄'!$C$2:$I$711,7,FALSE)=0,"",VLOOKUP(D209,'[1]名錄'!$C$2:$I$711,7,FALSE))</f>
      </c>
    </row>
    <row r="210" spans="1:9" ht="30" customHeight="1">
      <c r="A210" s="29" t="s">
        <v>370</v>
      </c>
      <c r="B210" s="19" t="s">
        <v>387</v>
      </c>
      <c r="C210" s="7" t="s">
        <v>289</v>
      </c>
      <c r="D210" s="12" t="s">
        <v>388</v>
      </c>
      <c r="E210" s="11" t="str">
        <f>VLOOKUP(D210,'[1]名錄'!$C$2:$D$730,2,FALSE)</f>
        <v>12508116</v>
      </c>
      <c r="F210" s="12" t="str">
        <f>VLOOKUP(D210,'[1]名錄'!$C$2:$E$730,3,FALSE)</f>
        <v>新北市新店區中正路529號9樓</v>
      </c>
      <c r="G210" s="30">
        <v>200000000</v>
      </c>
      <c r="H210" s="78" t="str">
        <f>VLOOKUP(D210,'[1]名錄'!$C$2:$H$730,6,FALSE)</f>
        <v>資訊軟體服務業</v>
      </c>
      <c r="I210" s="65">
        <f>IF(VLOOKUP(D210,'[1]名錄'!$C$2:$I$711,7,FALSE)=0,"",VLOOKUP(D210,'[1]名錄'!$C$2:$I$711,7,FALSE))</f>
      </c>
    </row>
    <row r="211" spans="1:9" ht="30" customHeight="1">
      <c r="A211" s="29" t="s">
        <v>370</v>
      </c>
      <c r="B211" s="19" t="s">
        <v>389</v>
      </c>
      <c r="C211" s="7" t="s">
        <v>291</v>
      </c>
      <c r="D211" s="12" t="s">
        <v>390</v>
      </c>
      <c r="E211" s="16">
        <f>VLOOKUP(D211,'[1]名錄'!$C$2:$D$730,2,FALSE)</f>
        <v>53463227</v>
      </c>
      <c r="F211" s="17" t="str">
        <f>VLOOKUP(D211,'[1]名錄'!$C$2:$E$730,3,FALSE)</f>
        <v>新北市中和區中正路880號3樓之5</v>
      </c>
      <c r="G211" s="8">
        <v>10000000</v>
      </c>
      <c r="H211" s="78" t="str">
        <f>VLOOKUP(D211,'[1]名錄'!$C$2:$H$730,6,FALSE)</f>
        <v>批發及零售業</v>
      </c>
      <c r="I211" s="65">
        <f>IF(VLOOKUP(D211,'[1]名錄'!$C$2:$I$711,7,FALSE)=0,"",VLOOKUP(D211,'[1]名錄'!$C$2:$I$711,7,FALSE))</f>
      </c>
    </row>
    <row r="212" spans="1:9" ht="30" customHeight="1">
      <c r="A212" s="5" t="s">
        <v>370</v>
      </c>
      <c r="B212" s="6" t="s">
        <v>288</v>
      </c>
      <c r="C212" s="7" t="s">
        <v>352</v>
      </c>
      <c r="D212" s="6" t="s">
        <v>290</v>
      </c>
      <c r="E212" s="7" t="str">
        <f>VLOOKUP(D212,'[1]名錄'!$C$2:$D$730,2,FALSE)</f>
        <v>97471569</v>
      </c>
      <c r="F212" s="6" t="str">
        <f>VLOOKUP(D212,'[1]名錄'!$C$2:$E$730,3,FALSE)</f>
        <v>臺北市南港區園區街3之2號4樓之1</v>
      </c>
      <c r="G212" s="8">
        <v>8800</v>
      </c>
      <c r="H212" s="78" t="str">
        <f>VLOOKUP(D212,'[1]名錄'!$C$2:$H$730,6,FALSE)</f>
        <v>資訊軟體服務業</v>
      </c>
      <c r="I212" s="65" t="str">
        <f>IF(VLOOKUP(D212,'[1]名錄'!$C$2:$I$711,7,FALSE)=0,"",VLOOKUP(D212,'[1]名錄'!$C$2:$I$711,7,FALSE))</f>
        <v>陸資持股已全數轉讓</v>
      </c>
    </row>
    <row r="213" spans="1:9" ht="30" customHeight="1">
      <c r="A213" s="29" t="s">
        <v>370</v>
      </c>
      <c r="B213" s="19" t="s">
        <v>391</v>
      </c>
      <c r="C213" s="7" t="s">
        <v>289</v>
      </c>
      <c r="D213" s="12" t="s">
        <v>392</v>
      </c>
      <c r="E213" s="11" t="str">
        <f>VLOOKUP(D213,'[1]名錄'!$C$2:$D$730,2,FALSE)</f>
        <v>53207091</v>
      </c>
      <c r="F213" s="12" t="str">
        <f>VLOOKUP(D213,'[1]名錄'!$C$2:$E$730,3,FALSE)</f>
        <v>新北市新莊區西盛里新樹路611之7號13樓</v>
      </c>
      <c r="G213" s="8">
        <v>9000000</v>
      </c>
      <c r="H213" s="78" t="str">
        <f>VLOOKUP(D213,'[1]名錄'!$C$2:$H$730,6,FALSE)</f>
        <v>批發及零售業</v>
      </c>
      <c r="I213" s="65">
        <f>IF(VLOOKUP(D213,'[1]名錄'!$C$2:$I$711,7,FALSE)=0,"",VLOOKUP(D213,'[1]名錄'!$C$2:$I$711,7,FALSE))</f>
      </c>
    </row>
    <row r="214" spans="1:9" ht="30" customHeight="1">
      <c r="A214" s="29" t="s">
        <v>370</v>
      </c>
      <c r="B214" s="6" t="s">
        <v>288</v>
      </c>
      <c r="C214" s="7" t="s">
        <v>289</v>
      </c>
      <c r="D214" s="12" t="s">
        <v>393</v>
      </c>
      <c r="E214" s="11" t="str">
        <f>VLOOKUP(D214,'[1]名錄'!$C$2:$D$730,2,FALSE)</f>
        <v> 29161150 </v>
      </c>
      <c r="F214" s="12" t="str">
        <f>VLOOKUP(D214,'[1]名錄'!$C$2:$E$730,3,FALSE)</f>
        <v>新北市土城區柑林里金城路2段260號7樓之2</v>
      </c>
      <c r="G214" s="8">
        <v>4000000</v>
      </c>
      <c r="H214" s="78" t="str">
        <f>VLOOKUP(D214,'[1]名錄'!$C$2:$H$730,6,FALSE)</f>
        <v>電子零組件製造業</v>
      </c>
      <c r="I214" s="65">
        <f>IF(VLOOKUP(D214,'[1]名錄'!$C$2:$I$711,7,FALSE)=0,"",VLOOKUP(D214,'[1]名錄'!$C$2:$I$711,7,FALSE))</f>
      </c>
    </row>
    <row r="215" spans="1:9" ht="30" customHeight="1">
      <c r="A215" s="29" t="s">
        <v>370</v>
      </c>
      <c r="B215" s="19" t="s">
        <v>394</v>
      </c>
      <c r="C215" s="7" t="s">
        <v>350</v>
      </c>
      <c r="D215" s="12" t="s">
        <v>395</v>
      </c>
      <c r="E215" s="16">
        <f>VLOOKUP(D215,'[1]名錄'!$C$2:$D$730,2,FALSE)</f>
        <v>53021911</v>
      </c>
      <c r="F215" s="17" t="str">
        <f>VLOOKUP(D215,'[1]名錄'!$C$2:$E$730,3,FALSE)</f>
        <v>新北市土城區大安里忠承路103號8樓</v>
      </c>
      <c r="G215" s="8">
        <v>4000000</v>
      </c>
      <c r="H215" s="78" t="str">
        <f>VLOOKUP(D215,'[1]名錄'!$C$2:$H$730,6,FALSE)</f>
        <v>電子零組件製造業</v>
      </c>
      <c r="I215" s="65">
        <f>IF(VLOOKUP(D215,'[1]名錄'!$C$2:$I$711,7,FALSE)=0,"",VLOOKUP(D215,'[1]名錄'!$C$2:$I$711,7,FALSE))</f>
      </c>
    </row>
    <row r="216" spans="1:9" ht="30" customHeight="1">
      <c r="A216" s="29" t="s">
        <v>370</v>
      </c>
      <c r="B216" s="19" t="s">
        <v>396</v>
      </c>
      <c r="C216" s="7" t="s">
        <v>291</v>
      </c>
      <c r="D216" s="12" t="s">
        <v>397</v>
      </c>
      <c r="E216" s="16">
        <f>VLOOKUP(D216,'[1]名錄'!$C$2:$D$730,2,FALSE)</f>
        <v>53806407</v>
      </c>
      <c r="F216" s="17" t="str">
        <f>VLOOKUP(D216,'[1]名錄'!$C$2:$E$730,3,FALSE)</f>
        <v>臺南市永康區小東路509號6樓之7</v>
      </c>
      <c r="G216" s="8">
        <v>1000000</v>
      </c>
      <c r="H216" s="78" t="str">
        <f>VLOOKUP(D216,'[1]名錄'!$C$2:$H$730,6,FALSE)</f>
        <v>機械設備製造業</v>
      </c>
      <c r="I216" s="65" t="str">
        <f>IF(VLOOKUP(D216,'[1]名錄'!$C$2:$I$711,7,FALSE)=0,"",VLOOKUP(D216,'[1]名錄'!$C$2:$I$711,7,FALSE))</f>
        <v>停業至104年08月26日</v>
      </c>
    </row>
    <row r="217" spans="1:9" ht="30" customHeight="1">
      <c r="A217" s="29" t="s">
        <v>370</v>
      </c>
      <c r="B217" s="6" t="s">
        <v>288</v>
      </c>
      <c r="C217" s="7" t="s">
        <v>291</v>
      </c>
      <c r="D217" s="12" t="s">
        <v>398</v>
      </c>
      <c r="E217" s="16">
        <f>VLOOKUP(D217,'[1]名錄'!$C$2:$D$730,2,FALSE)</f>
        <v>53711970</v>
      </c>
      <c r="F217" s="17" t="str">
        <f>VLOOKUP(D217,'[1]名錄'!$C$2:$E$730,3,FALSE)</f>
        <v>新北市新店區新生里北新路1段271巷47號</v>
      </c>
      <c r="G217" s="8">
        <v>10000000</v>
      </c>
      <c r="H217" s="78" t="str">
        <f>VLOOKUP(D217,'[1]名錄'!$C$2:$H$730,6,FALSE)</f>
        <v>批發及零售業</v>
      </c>
      <c r="I217" s="65" t="str">
        <f>IF(VLOOKUP(D217,'[1]名錄'!$C$2:$I$711,7,FALSE)=0,"",VLOOKUP(D217,'[1]名錄'!$C$2:$I$711,7,FALSE))</f>
        <v>解散</v>
      </c>
    </row>
    <row r="218" spans="1:9" ht="30" customHeight="1">
      <c r="A218" s="29" t="s">
        <v>370</v>
      </c>
      <c r="B218" s="19" t="s">
        <v>399</v>
      </c>
      <c r="C218" s="7" t="s">
        <v>291</v>
      </c>
      <c r="D218" s="12" t="s">
        <v>400</v>
      </c>
      <c r="E218" s="16">
        <f>VLOOKUP(D218,'[1]名錄'!$C$2:$D$730,2,FALSE)</f>
        <v>53464204</v>
      </c>
      <c r="F218" s="17" t="str">
        <f>VLOOKUP(D218,'[1]名錄'!$C$2:$E$730,3,FALSE)</f>
        <v>台北市中山區民權東路3段35號12樓</v>
      </c>
      <c r="G218" s="8">
        <v>18590990</v>
      </c>
      <c r="H218" s="78" t="str">
        <f>VLOOKUP(D218,'[1]名錄'!$C$2:$H$730,6,FALSE)</f>
        <v>批發及零售業</v>
      </c>
      <c r="I218" s="65">
        <f>IF(VLOOKUP(D218,'[1]名錄'!$C$2:$I$711,7,FALSE)=0,"",VLOOKUP(D218,'[1]名錄'!$C$2:$I$711,7,FALSE))</f>
      </c>
    </row>
    <row r="219" spans="1:9" ht="30" customHeight="1">
      <c r="A219" s="29" t="s">
        <v>370</v>
      </c>
      <c r="B219" s="19" t="s">
        <v>401</v>
      </c>
      <c r="C219" s="7" t="s">
        <v>350</v>
      </c>
      <c r="D219" s="12" t="s">
        <v>402</v>
      </c>
      <c r="E219" s="16" t="str">
        <f>VLOOKUP(D219,'[1]名錄'!$C$2:$D$730,2,FALSE)</f>
        <v>---</v>
      </c>
      <c r="F219" s="17" t="str">
        <f>VLOOKUP(D219,'[1]名錄'!$C$2:$E$730,3,FALSE)</f>
        <v>---</v>
      </c>
      <c r="G219" s="8">
        <v>3000000</v>
      </c>
      <c r="H219" s="78" t="str">
        <f>VLOOKUP(D219,'[1]名錄'!$C$2:$H$730,6,FALSE)</f>
        <v>電子零組件製造業</v>
      </c>
      <c r="I219" s="65">
        <f>IF(VLOOKUP(D219,'[1]名錄'!$C$2:$I$711,7,FALSE)=0,"",VLOOKUP(D219,'[1]名錄'!$C$2:$I$711,7,FALSE))</f>
      </c>
    </row>
    <row r="220" spans="1:9" ht="30" customHeight="1">
      <c r="A220" s="5" t="s">
        <v>403</v>
      </c>
      <c r="B220" s="6" t="s">
        <v>301</v>
      </c>
      <c r="C220" s="7" t="s">
        <v>352</v>
      </c>
      <c r="D220" s="6" t="s">
        <v>302</v>
      </c>
      <c r="E220" s="7" t="str">
        <f>VLOOKUP(D220,'[1]名錄'!$C$2:$D$730,2,FALSE)</f>
        <v> 53530915 </v>
      </c>
      <c r="F220" s="6" t="str">
        <f>VLOOKUP(D220,'[1]名錄'!$C$2:$E$730,3,FALSE)</f>
        <v>台北市松山區復興南路一段27號4樓之3</v>
      </c>
      <c r="G220" s="8">
        <v>4000000</v>
      </c>
      <c r="H220" s="78" t="str">
        <f>VLOOKUP(D220,'[1]名錄'!$C$2:$H$730,6,FALSE)</f>
        <v>資訊軟體服務業</v>
      </c>
      <c r="I220" s="65">
        <f>IF(VLOOKUP(D220,'[1]名錄'!$C$2:$I$711,7,FALSE)=0,"",VLOOKUP(D220,'[1]名錄'!$C$2:$I$711,7,FALSE))</f>
      </c>
    </row>
    <row r="221" spans="1:9" ht="30" customHeight="1">
      <c r="A221" s="31" t="s">
        <v>403</v>
      </c>
      <c r="B221" s="6" t="s">
        <v>404</v>
      </c>
      <c r="C221" s="7" t="s">
        <v>405</v>
      </c>
      <c r="D221" s="32" t="s">
        <v>406</v>
      </c>
      <c r="E221" s="16">
        <f>VLOOKUP(D221,'[1]名錄'!$C$2:$D$730,2,FALSE)</f>
        <v>16746820</v>
      </c>
      <c r="F221" s="17" t="str">
        <f>VLOOKUP(D221,'[1]名錄'!$C$2:$E$730,3,FALSE)</f>
        <v>臺北市中山區錦州街5號9樓之1</v>
      </c>
      <c r="G221" s="8">
        <v>28500000</v>
      </c>
      <c r="H221" s="78" t="str">
        <f>VLOOKUP(D221,'[1]名錄'!$C$2:$H$730,6,FALSE)</f>
        <v>產業用機械設備維修及安裝業</v>
      </c>
      <c r="I221" s="65">
        <f>IF(VLOOKUP(D221,'[1]名錄'!$C$2:$I$711,7,FALSE)=0,"",VLOOKUP(D221,'[1]名錄'!$C$2:$I$711,7,FALSE))</f>
      </c>
    </row>
    <row r="222" spans="1:9" ht="30" customHeight="1">
      <c r="A222" s="31" t="s">
        <v>403</v>
      </c>
      <c r="B222" s="6" t="s">
        <v>288</v>
      </c>
      <c r="C222" s="7" t="s">
        <v>291</v>
      </c>
      <c r="D222" s="32" t="s">
        <v>407</v>
      </c>
      <c r="E222" s="16" t="str">
        <f>VLOOKUP(D222,'[1]名錄'!$C$2:$D$730,2,FALSE)</f>
        <v>---</v>
      </c>
      <c r="F222" s="17" t="str">
        <f>VLOOKUP(D222,'[1]名錄'!$C$2:$E$730,3,FALSE)</f>
        <v>---</v>
      </c>
      <c r="G222" s="8">
        <v>6500000</v>
      </c>
      <c r="H222" s="78" t="str">
        <f>VLOOKUP(D222,'[1]名錄'!$C$2:$H$730,6,FALSE)</f>
        <v>批發及零售業</v>
      </c>
      <c r="I222" s="65">
        <f>IF(VLOOKUP(D222,'[1]名錄'!$C$2:$I$711,7,FALSE)=0,"",VLOOKUP(D222,'[1]名錄'!$C$2:$I$711,7,FALSE))</f>
      </c>
    </row>
    <row r="223" spans="1:9" ht="30" customHeight="1">
      <c r="A223" s="31" t="s">
        <v>403</v>
      </c>
      <c r="B223" s="6" t="s">
        <v>288</v>
      </c>
      <c r="C223" s="7" t="s">
        <v>291</v>
      </c>
      <c r="D223" s="32" t="s">
        <v>408</v>
      </c>
      <c r="E223" s="16">
        <f>VLOOKUP(D223,'[1]名錄'!$C$2:$D$730,2,FALSE)</f>
        <v>53750213</v>
      </c>
      <c r="F223" s="17" t="str">
        <f>VLOOKUP(D223,'[1]名錄'!$C$2:$E$730,3,FALSE)</f>
        <v>台北市中山區南京東路2段137號14樓</v>
      </c>
      <c r="G223" s="8">
        <v>200000</v>
      </c>
      <c r="H223" s="78" t="str">
        <f>VLOOKUP(D223,'[1]名錄'!$C$2:$H$730,6,FALSE)</f>
        <v>批發及零售業</v>
      </c>
      <c r="I223" s="65" t="str">
        <f>IF(VLOOKUP(D223,'[1]名錄'!$C$2:$I$711,7,FALSE)=0,"",VLOOKUP(D223,'[1]名錄'!$C$2:$I$711,7,FALSE))</f>
        <v>停業至103年06月09日</v>
      </c>
    </row>
    <row r="224" spans="1:9" ht="30" customHeight="1">
      <c r="A224" s="31" t="s">
        <v>403</v>
      </c>
      <c r="B224" s="6" t="s">
        <v>288</v>
      </c>
      <c r="C224" s="7" t="s">
        <v>291</v>
      </c>
      <c r="D224" s="32" t="s">
        <v>409</v>
      </c>
      <c r="E224" s="16">
        <f>VLOOKUP(D224,'[1]名錄'!$C$2:$D$730,2,FALSE)</f>
        <v>53754251</v>
      </c>
      <c r="F224" s="17" t="str">
        <f>VLOOKUP(D224,'[1]名錄'!$C$2:$E$730,3,FALSE)</f>
        <v>台北市中山區民權西路79號10樓之1</v>
      </c>
      <c r="G224" s="8">
        <v>950000</v>
      </c>
      <c r="H224" s="78" t="str">
        <f>VLOOKUP(D224,'[1]名錄'!$C$2:$H$730,6,FALSE)</f>
        <v>批發及零售業</v>
      </c>
      <c r="I224" s="65">
        <f>IF(VLOOKUP(D224,'[1]名錄'!$C$2:$I$711,7,FALSE)=0,"",VLOOKUP(D224,'[1]名錄'!$C$2:$I$711,7,FALSE))</f>
      </c>
    </row>
    <row r="225" spans="1:9" ht="30" customHeight="1">
      <c r="A225" s="5" t="s">
        <v>403</v>
      </c>
      <c r="B225" s="6" t="s">
        <v>34</v>
      </c>
      <c r="C225" s="7" t="s">
        <v>352</v>
      </c>
      <c r="D225" s="6" t="s">
        <v>410</v>
      </c>
      <c r="E225" s="16" t="str">
        <f>VLOOKUP(D225,'[1]名錄'!$C$2:$D$730,2,FALSE)</f>
        <v>24307064</v>
      </c>
      <c r="F225" s="17" t="str">
        <f>VLOOKUP(D225,'[1]名錄'!$C$2:$E$730,3,FALSE)</f>
        <v>臺北市內湖區瑞光路478巷18弄30號3樓之1</v>
      </c>
      <c r="G225" s="8">
        <v>7000000</v>
      </c>
      <c r="H225" s="78" t="str">
        <f>VLOOKUP(D225,'[1]名錄'!$C$2:$H$730,6,FALSE)</f>
        <v>批發及零售業</v>
      </c>
      <c r="I225" s="65">
        <f>IF(VLOOKUP(D225,'[1]名錄'!$C$2:$I$711,7,FALSE)=0,"",VLOOKUP(D225,'[1]名錄'!$C$2:$I$711,7,FALSE))</f>
      </c>
    </row>
    <row r="226" spans="1:9" ht="30" customHeight="1">
      <c r="A226" s="31" t="s">
        <v>403</v>
      </c>
      <c r="B226" s="32" t="s">
        <v>411</v>
      </c>
      <c r="C226" s="7" t="s">
        <v>350</v>
      </c>
      <c r="D226" s="32" t="s">
        <v>412</v>
      </c>
      <c r="E226" s="16">
        <f>VLOOKUP(D226,'[1]名錄'!$C$2:$D$730,2,FALSE)</f>
        <v>53026872</v>
      </c>
      <c r="F226" s="17" t="str">
        <f>VLOOKUP(D226,'[1]名錄'!$C$2:$E$730,3,FALSE)</f>
        <v>新北市板橋區雙十路2段221號18樓</v>
      </c>
      <c r="G226" s="8">
        <v>10000000</v>
      </c>
      <c r="H226" s="78" t="str">
        <f>VLOOKUP(D226,'[1]名錄'!$C$2:$H$730,6,FALSE)</f>
        <v>批發及零售業</v>
      </c>
      <c r="I226" s="65">
        <f>IF(VLOOKUP(D226,'[1]名錄'!$C$2:$I$711,7,FALSE)=0,"",VLOOKUP(D226,'[1]名錄'!$C$2:$I$711,7,FALSE))</f>
      </c>
    </row>
    <row r="227" spans="1:9" ht="30" customHeight="1">
      <c r="A227" s="29" t="s">
        <v>413</v>
      </c>
      <c r="B227" s="19" t="s">
        <v>414</v>
      </c>
      <c r="C227" s="7" t="s">
        <v>350</v>
      </c>
      <c r="D227" s="19" t="s">
        <v>415</v>
      </c>
      <c r="E227" s="16">
        <f>VLOOKUP(D227,'[1]名錄'!$C$2:$D$730,2,FALSE)</f>
        <v>53026057</v>
      </c>
      <c r="F227" s="17" t="str">
        <f>VLOOKUP(D227,'[1]名錄'!$C$2:$E$730,3,FALSE)</f>
        <v>臺北市信義區松仁路105號1、2、4樓、松仁路107號5樓</v>
      </c>
      <c r="G227" s="8">
        <v>1200000000</v>
      </c>
      <c r="H227" s="78" t="str">
        <f>VLOOKUP(D227,'[1]名錄'!$C$2:$H$730,6,FALSE)</f>
        <v>銀行業</v>
      </c>
      <c r="I227" s="65">
        <f>IF(VLOOKUP(D227,'[1]名錄'!$C$2:$I$711,7,FALSE)=0,"",VLOOKUP(D227,'[1]名錄'!$C$2:$I$711,7,FALSE))</f>
      </c>
    </row>
    <row r="228" spans="1:9" ht="30" customHeight="1">
      <c r="A228" s="29" t="s">
        <v>413</v>
      </c>
      <c r="B228" s="19" t="s">
        <v>416</v>
      </c>
      <c r="C228" s="7" t="s">
        <v>350</v>
      </c>
      <c r="D228" s="19" t="s">
        <v>417</v>
      </c>
      <c r="E228" s="16">
        <f>VLOOKUP(D228,'[1]名錄'!$C$2:$D$730,2,FALSE)</f>
        <v>53670794</v>
      </c>
      <c r="F228" s="17" t="str">
        <f>VLOOKUP(D228,'[1]名錄'!$C$2:$E$730,3,FALSE)</f>
        <v>臺中市北屯區軍功里27鄰軍榮一街15號</v>
      </c>
      <c r="G228" s="8">
        <v>500000</v>
      </c>
      <c r="H228" s="78" t="str">
        <f>VLOOKUP(D228,'[1]名錄'!$C$2:$H$730,6,FALSE)</f>
        <v>批發及零售業</v>
      </c>
      <c r="I228" s="65">
        <f>IF(VLOOKUP(D228,'[1]名錄'!$C$2:$I$711,7,FALSE)=0,"",VLOOKUP(D228,'[1]名錄'!$C$2:$I$711,7,FALSE))</f>
      </c>
    </row>
    <row r="229" spans="1:9" ht="30" customHeight="1">
      <c r="A229" s="29" t="s">
        <v>413</v>
      </c>
      <c r="B229" s="19" t="s">
        <v>418</v>
      </c>
      <c r="C229" s="7" t="s">
        <v>350</v>
      </c>
      <c r="D229" s="19" t="s">
        <v>419</v>
      </c>
      <c r="E229" s="16">
        <f>VLOOKUP(D229,'[1]名錄'!$C$2:$D$730,2,FALSE)</f>
        <v>53026063</v>
      </c>
      <c r="F229" s="17" t="str">
        <f>VLOOKUP(D229,'[1]名錄'!$C$2:$E$730,3,FALSE)</f>
        <v> 臺北市信義區信義路5段7號29樓</v>
      </c>
      <c r="G229" s="8">
        <v>1550000000</v>
      </c>
      <c r="H229" s="78" t="str">
        <f>VLOOKUP(D229,'[1]名錄'!$C$2:$H$730,6,FALSE)</f>
        <v>銀行業</v>
      </c>
      <c r="I229" s="65">
        <f>IF(VLOOKUP(D229,'[1]名錄'!$C$2:$I$711,7,FALSE)=0,"",VLOOKUP(D229,'[1]名錄'!$C$2:$I$711,7,FALSE))</f>
      </c>
    </row>
    <row r="230" spans="1:9" ht="30" customHeight="1">
      <c r="A230" s="29" t="s">
        <v>413</v>
      </c>
      <c r="B230" s="19" t="s">
        <v>420</v>
      </c>
      <c r="C230" s="7" t="s">
        <v>350</v>
      </c>
      <c r="D230" s="19" t="s">
        <v>421</v>
      </c>
      <c r="E230" s="16">
        <f>VLOOKUP(D230,'[1]名錄'!$C$2:$D$730,2,FALSE)</f>
        <v>53649385</v>
      </c>
      <c r="F230" s="17" t="str">
        <f>VLOOKUP(D230,'[1]名錄'!$C$2:$E$730,3,FALSE)</f>
        <v>臺北市中山區南京東路3段103號7樓</v>
      </c>
      <c r="G230" s="8">
        <v>12000000</v>
      </c>
      <c r="H230" s="78" t="str">
        <f>VLOOKUP(D230,'[1]名錄'!$C$2:$H$730,6,FALSE)</f>
        <v>批發及零售業</v>
      </c>
      <c r="I230" s="65">
        <f>IF(VLOOKUP(D230,'[1]名錄'!$C$2:$I$711,7,FALSE)=0,"",VLOOKUP(D230,'[1]名錄'!$C$2:$I$711,7,FALSE))</f>
      </c>
    </row>
    <row r="231" spans="1:9" ht="30" customHeight="1">
      <c r="A231" s="29" t="s">
        <v>413</v>
      </c>
      <c r="B231" s="6" t="s">
        <v>288</v>
      </c>
      <c r="C231" s="7" t="s">
        <v>291</v>
      </c>
      <c r="D231" s="19" t="s">
        <v>422</v>
      </c>
      <c r="E231" s="16" t="str">
        <f>VLOOKUP(D231,'[1]名錄'!$C$2:$D$730,2,FALSE)</f>
        <v>---</v>
      </c>
      <c r="F231" s="17" t="str">
        <f>VLOOKUP(D231,'[1]名錄'!$C$2:$E$730,3,FALSE)</f>
        <v>---</v>
      </c>
      <c r="G231" s="8">
        <v>10000000</v>
      </c>
      <c r="H231" s="78" t="str">
        <f>VLOOKUP(D231,'[1]名錄'!$C$2:$H$730,6,FALSE)</f>
        <v>批發及零售業</v>
      </c>
      <c r="I231" s="65">
        <f>IF(VLOOKUP(D231,'[1]名錄'!$C$2:$I$711,7,FALSE)=0,"",VLOOKUP(D231,'[1]名錄'!$C$2:$I$711,7,FALSE))</f>
      </c>
    </row>
    <row r="232" spans="1:9" ht="30" customHeight="1">
      <c r="A232" s="29" t="s">
        <v>413</v>
      </c>
      <c r="B232" s="6" t="s">
        <v>288</v>
      </c>
      <c r="C232" s="7" t="s">
        <v>291</v>
      </c>
      <c r="D232" s="19" t="s">
        <v>423</v>
      </c>
      <c r="E232" s="16" t="str">
        <f>VLOOKUP(D232,'[1]名錄'!$C$2:$D$730,2,FALSE)</f>
        <v>---</v>
      </c>
      <c r="F232" s="17" t="str">
        <f>VLOOKUP(D232,'[1]名錄'!$C$2:$E$730,3,FALSE)</f>
        <v>---</v>
      </c>
      <c r="G232" s="8">
        <v>8000000</v>
      </c>
      <c r="H232" s="78" t="str">
        <f>VLOOKUP(D232,'[1]名錄'!$C$2:$H$730,6,FALSE)</f>
        <v>機械設備製造業</v>
      </c>
      <c r="I232" s="65">
        <f>IF(VLOOKUP(D232,'[1]名錄'!$C$2:$I$711,7,FALSE)=0,"",VLOOKUP(D232,'[1]名錄'!$C$2:$I$711,7,FALSE))</f>
      </c>
    </row>
    <row r="233" spans="1:9" ht="30" customHeight="1">
      <c r="A233" s="29" t="s">
        <v>413</v>
      </c>
      <c r="B233" s="19" t="s">
        <v>424</v>
      </c>
      <c r="C233" s="7" t="s">
        <v>289</v>
      </c>
      <c r="D233" s="19" t="s">
        <v>425</v>
      </c>
      <c r="E233" s="11" t="str">
        <f>VLOOKUP(D233,'[1]名錄'!$C$2:$D$730,2,FALSE)</f>
        <v>53619853</v>
      </c>
      <c r="F233" s="12" t="str">
        <f>VLOOKUP(D233,'[1]名錄'!$C$2:$E$730,3,FALSE)</f>
        <v>新竹縣竹北市鹿場里自強五路279號4樓</v>
      </c>
      <c r="G233" s="8">
        <v>60000000</v>
      </c>
      <c r="H233" s="78" t="str">
        <f>VLOOKUP(D233,'[1]名錄'!$C$2:$H$730,6,FALSE)</f>
        <v>機械設備製造業</v>
      </c>
      <c r="I233" s="65">
        <f>IF(VLOOKUP(D233,'[1]名錄'!$C$2:$I$711,7,FALSE)=0,"",VLOOKUP(D233,'[1]名錄'!$C$2:$I$711,7,FALSE))</f>
      </c>
    </row>
    <row r="234" spans="1:9" ht="30" customHeight="1">
      <c r="A234" s="29" t="s">
        <v>413</v>
      </c>
      <c r="B234" s="6" t="s">
        <v>288</v>
      </c>
      <c r="C234" s="7" t="s">
        <v>291</v>
      </c>
      <c r="D234" s="19" t="s">
        <v>426</v>
      </c>
      <c r="E234" s="16">
        <f>VLOOKUP(D234,'[1]名錄'!$C$2:$D$730,2,FALSE)</f>
        <v>53745900</v>
      </c>
      <c r="F234" s="17" t="str">
        <f>VLOOKUP(D234,'[1]名錄'!$C$2:$E$730,3,FALSE)</f>
        <v>台北市松山區南京東路5段291巷38弄13號1樓</v>
      </c>
      <c r="G234" s="8">
        <v>700000</v>
      </c>
      <c r="H234" s="78" t="str">
        <f>VLOOKUP(D234,'[1]名錄'!$C$2:$H$730,6,FALSE)</f>
        <v>批發及零售業</v>
      </c>
      <c r="I234" s="65">
        <f>IF(VLOOKUP(D234,'[1]名錄'!$C$2:$I$711,7,FALSE)=0,"",VLOOKUP(D234,'[1]名錄'!$C$2:$I$711,7,FALSE))</f>
      </c>
    </row>
    <row r="235" spans="1:9" ht="30" customHeight="1">
      <c r="A235" s="29" t="s">
        <v>413</v>
      </c>
      <c r="B235" s="6" t="s">
        <v>288</v>
      </c>
      <c r="C235" s="7" t="s">
        <v>352</v>
      </c>
      <c r="D235" s="19" t="s">
        <v>364</v>
      </c>
      <c r="E235" s="16">
        <f>VLOOKUP(D235,'[1]名錄'!$C$2:$D$730,2,FALSE)</f>
        <v>53556822</v>
      </c>
      <c r="F235" s="17" t="str">
        <f>VLOOKUP(D235,'[1]名錄'!$C$2:$E$730,3,FALSE)</f>
        <v>臺北市大安區忠孝東路4段230號4樓</v>
      </c>
      <c r="G235" s="8">
        <v>1100000</v>
      </c>
      <c r="H235" s="78" t="str">
        <f>VLOOKUP(D235,'[1]名錄'!$C$2:$H$730,6,FALSE)</f>
        <v>批發及零售業</v>
      </c>
      <c r="I235" s="65">
        <f>IF(VLOOKUP(D235,'[1]名錄'!$C$2:$I$711,7,FALSE)=0,"",VLOOKUP(D235,'[1]名錄'!$C$2:$I$711,7,FALSE))</f>
      </c>
    </row>
    <row r="236" spans="1:9" ht="30" customHeight="1">
      <c r="A236" s="29" t="s">
        <v>413</v>
      </c>
      <c r="B236" s="6" t="s">
        <v>288</v>
      </c>
      <c r="C236" s="7" t="s">
        <v>291</v>
      </c>
      <c r="D236" s="19" t="s">
        <v>427</v>
      </c>
      <c r="E236" s="16">
        <f>VLOOKUP(D236,'[1]名錄'!$C$2:$D$730,2,FALSE)</f>
        <v>53829984</v>
      </c>
      <c r="F236" s="17" t="str">
        <f>VLOOKUP(D236,'[1]名錄'!$C$2:$E$730,3,FALSE)</f>
        <v>臺中市北屯區文心路4段955號21樓之2 </v>
      </c>
      <c r="G236" s="8">
        <v>2800000</v>
      </c>
      <c r="H236" s="78" t="str">
        <f>VLOOKUP(D236,'[1]名錄'!$C$2:$H$730,6,FALSE)</f>
        <v>批發及零售業</v>
      </c>
      <c r="I236" s="65">
        <f>IF(VLOOKUP(D236,'[1]名錄'!$C$2:$I$711,7,FALSE)=0,"",VLOOKUP(D236,'[1]名錄'!$C$2:$I$711,7,FALSE))</f>
      </c>
    </row>
    <row r="237" spans="1:9" ht="30" customHeight="1">
      <c r="A237" s="29" t="s">
        <v>413</v>
      </c>
      <c r="B237" s="19" t="s">
        <v>428</v>
      </c>
      <c r="C237" s="7" t="s">
        <v>289</v>
      </c>
      <c r="D237" s="19" t="s">
        <v>429</v>
      </c>
      <c r="E237" s="11" t="str">
        <f>VLOOKUP(D237,'[1]名錄'!$C$2:$D$730,2,FALSE)</f>
        <v>53278617 </v>
      </c>
      <c r="F237" s="12" t="str">
        <f>VLOOKUP(D237,'[1]名錄'!$C$2:$E$730,3,FALSE)</f>
        <v>新竹縣竹北市竹北里台元街38號6樓之6</v>
      </c>
      <c r="G237" s="8">
        <v>24000000</v>
      </c>
      <c r="H237" s="78" t="str">
        <f>VLOOKUP(D237,'[1]名錄'!$C$2:$H$730,6,FALSE)</f>
        <v>批發及零售業</v>
      </c>
      <c r="I237" s="65">
        <f>IF(VLOOKUP(D237,'[1]名錄'!$C$2:$I$711,7,FALSE)=0,"",VLOOKUP(D237,'[1]名錄'!$C$2:$I$711,7,FALSE))</f>
      </c>
    </row>
    <row r="238" spans="1:9" ht="30" customHeight="1">
      <c r="A238" s="29" t="s">
        <v>413</v>
      </c>
      <c r="B238" s="6" t="s">
        <v>288</v>
      </c>
      <c r="C238" s="7" t="s">
        <v>291</v>
      </c>
      <c r="D238" s="19" t="s">
        <v>430</v>
      </c>
      <c r="E238" s="16">
        <f>VLOOKUP(D238,'[1]名錄'!$C$2:$D$730,2,FALSE)</f>
        <v>53692988</v>
      </c>
      <c r="F238" s="17" t="str">
        <f>VLOOKUP(D238,'[1]名錄'!$C$2:$E$730,3,FALSE)</f>
        <v> 新北市八里區龍米路1段208號17樓之1</v>
      </c>
      <c r="G238" s="8">
        <v>7000000</v>
      </c>
      <c r="H238" s="78" t="str">
        <f>VLOOKUP(D238,'[1]名錄'!$C$2:$H$730,6,FALSE)</f>
        <v>批發及零售業</v>
      </c>
      <c r="I238" s="65">
        <f>IF(VLOOKUP(D238,'[1]名錄'!$C$2:$I$711,7,FALSE)=0,"",VLOOKUP(D238,'[1]名錄'!$C$2:$I$711,7,FALSE))</f>
      </c>
    </row>
    <row r="239" spans="1:9" ht="30" customHeight="1">
      <c r="A239" s="29" t="s">
        <v>413</v>
      </c>
      <c r="B239" s="6" t="s">
        <v>288</v>
      </c>
      <c r="C239" s="7" t="s">
        <v>291</v>
      </c>
      <c r="D239" s="19" t="s">
        <v>431</v>
      </c>
      <c r="E239" s="16" t="str">
        <f>VLOOKUP(D239,'[1]名錄'!$C$2:$D$730,2,FALSE)</f>
        <v>---</v>
      </c>
      <c r="F239" s="17" t="str">
        <f>VLOOKUP(D239,'[1]名錄'!$C$2:$E$730,3,FALSE)</f>
        <v>---</v>
      </c>
      <c r="G239" s="8">
        <v>15000000</v>
      </c>
      <c r="H239" s="78" t="str">
        <f>VLOOKUP(D239,'[1]名錄'!$C$2:$H$730,6,FALSE)</f>
        <v>批發及零售業</v>
      </c>
      <c r="I239" s="65">
        <f>IF(VLOOKUP(D239,'[1]名錄'!$C$2:$I$711,7,FALSE)=0,"",VLOOKUP(D239,'[1]名錄'!$C$2:$I$711,7,FALSE))</f>
      </c>
    </row>
    <row r="240" spans="1:9" ht="30" customHeight="1">
      <c r="A240" s="29" t="s">
        <v>413</v>
      </c>
      <c r="B240" s="19" t="s">
        <v>432</v>
      </c>
      <c r="C240" s="7" t="s">
        <v>291</v>
      </c>
      <c r="D240" s="19" t="s">
        <v>433</v>
      </c>
      <c r="E240" s="16" t="str">
        <f>VLOOKUP(D240,'[1]名錄'!$C$2:$D$730,2,FALSE)</f>
        <v>---</v>
      </c>
      <c r="F240" s="17" t="str">
        <f>VLOOKUP(D240,'[1]名錄'!$C$2:$E$730,3,FALSE)</f>
        <v>---</v>
      </c>
      <c r="G240" s="8">
        <v>10000000</v>
      </c>
      <c r="H240" s="78" t="str">
        <f>VLOOKUP(D240,'[1]名錄'!$C$2:$H$730,6,FALSE)</f>
        <v>批發及零售業</v>
      </c>
      <c r="I240" s="65">
        <f>IF(VLOOKUP(D240,'[1]名錄'!$C$2:$I$711,7,FALSE)=0,"",VLOOKUP(D240,'[1]名錄'!$C$2:$I$711,7,FALSE))</f>
      </c>
    </row>
    <row r="241" spans="1:9" ht="30" customHeight="1">
      <c r="A241" s="5" t="s">
        <v>434</v>
      </c>
      <c r="B241" s="6" t="s">
        <v>288</v>
      </c>
      <c r="C241" s="7" t="s">
        <v>352</v>
      </c>
      <c r="D241" s="6" t="s">
        <v>339</v>
      </c>
      <c r="E241" s="16">
        <f>VLOOKUP(D241,'[1]名錄'!$C$2:$D$730,2,FALSE)</f>
        <v>53466548</v>
      </c>
      <c r="F241" s="17" t="str">
        <f>VLOOKUP(D241,'[1]名錄'!$C$2:$E$730,3,FALSE)</f>
        <v>新北市新店區北新路2段97巷9弄19號1樓</v>
      </c>
      <c r="G241" s="8">
        <v>5482185</v>
      </c>
      <c r="H241" s="78" t="str">
        <f>VLOOKUP(D241,'[1]名錄'!$C$2:$H$730,6,FALSE)</f>
        <v>批發及零售業</v>
      </c>
      <c r="I241" s="65" t="str">
        <f>IF(VLOOKUP(D241,'[1]名錄'!$C$2:$I$711,7,FALSE)=0,"",VLOOKUP(D241,'[1]名錄'!$C$2:$I$711,7,FALSE))</f>
        <v>廢止</v>
      </c>
    </row>
    <row r="242" spans="1:9" ht="30" customHeight="1">
      <c r="A242" s="29" t="s">
        <v>434</v>
      </c>
      <c r="B242" s="6" t="s">
        <v>288</v>
      </c>
      <c r="C242" s="7" t="s">
        <v>291</v>
      </c>
      <c r="D242" s="19" t="s">
        <v>435</v>
      </c>
      <c r="E242" s="16" t="str">
        <f>VLOOKUP(D242,'[1]名錄'!$C$2:$D$730,2,FALSE)</f>
        <v>---</v>
      </c>
      <c r="F242" s="17" t="str">
        <f>VLOOKUP(D242,'[1]名錄'!$C$2:$E$730,3,FALSE)</f>
        <v>---</v>
      </c>
      <c r="G242" s="8">
        <v>10000000</v>
      </c>
      <c r="H242" s="78" t="str">
        <f>VLOOKUP(D242,'[1]名錄'!$C$2:$H$730,6,FALSE)</f>
        <v>批發及零售業</v>
      </c>
      <c r="I242" s="65">
        <f>IF(VLOOKUP(D242,'[1]名錄'!$C$2:$I$711,7,FALSE)=0,"",VLOOKUP(D242,'[1]名錄'!$C$2:$I$711,7,FALSE))</f>
      </c>
    </row>
    <row r="243" spans="1:9" ht="30" customHeight="1">
      <c r="A243" s="31" t="s">
        <v>434</v>
      </c>
      <c r="B243" s="6" t="s">
        <v>288</v>
      </c>
      <c r="C243" s="7" t="s">
        <v>291</v>
      </c>
      <c r="D243" s="32" t="s">
        <v>436</v>
      </c>
      <c r="E243" s="16" t="str">
        <f>VLOOKUP(D243,'[1]名錄'!$C$2:$D$730,2,FALSE)</f>
        <v>---</v>
      </c>
      <c r="F243" s="17" t="str">
        <f>VLOOKUP(D243,'[1]名錄'!$C$2:$E$730,3,FALSE)</f>
        <v>---</v>
      </c>
      <c r="G243" s="8">
        <v>6049600</v>
      </c>
      <c r="H243" s="78" t="str">
        <f>VLOOKUP(D243,'[1]名錄'!$C$2:$H$730,6,FALSE)</f>
        <v>會議服務業</v>
      </c>
      <c r="I243" s="65">
        <f>IF(VLOOKUP(D243,'[1]名錄'!$C$2:$I$711,7,FALSE)=0,"",VLOOKUP(D243,'[1]名錄'!$C$2:$I$711,7,FALSE))</f>
      </c>
    </row>
    <row r="244" spans="1:9" ht="30" customHeight="1">
      <c r="A244" s="31" t="s">
        <v>434</v>
      </c>
      <c r="B244" s="6" t="s">
        <v>437</v>
      </c>
      <c r="C244" s="7" t="s">
        <v>438</v>
      </c>
      <c r="D244" s="32" t="s">
        <v>439</v>
      </c>
      <c r="E244" s="16">
        <f>VLOOKUP(D244,'[1]名錄'!$C$2:$D$730,2,FALSE)</f>
        <v>53754822</v>
      </c>
      <c r="F244" s="17" t="str">
        <f>VLOOKUP(D244,'[1]名錄'!$C$2:$E$730,3,FALSE)</f>
        <v>臺北市文山區羅斯福路5段192巷31號1樓</v>
      </c>
      <c r="G244" s="8">
        <v>4500000</v>
      </c>
      <c r="H244" s="78" t="str">
        <f>VLOOKUP(D244,'[1]名錄'!$C$2:$H$730,6,FALSE)</f>
        <v>機械設備製造業</v>
      </c>
      <c r="I244" s="65">
        <f>IF(VLOOKUP(D244,'[1]名錄'!$C$2:$I$711,7,FALSE)=0,"",VLOOKUP(D244,'[1]名錄'!$C$2:$I$711,7,FALSE))</f>
      </c>
    </row>
    <row r="245" spans="1:9" ht="30" customHeight="1">
      <c r="A245" s="31" t="s">
        <v>434</v>
      </c>
      <c r="B245" s="32" t="s">
        <v>440</v>
      </c>
      <c r="C245" s="7" t="s">
        <v>438</v>
      </c>
      <c r="D245" s="32" t="s">
        <v>441</v>
      </c>
      <c r="E245" s="16">
        <f>VLOOKUP(D245,'[1]名錄'!$C$2:$D$730,2,FALSE)</f>
        <v>53762055</v>
      </c>
      <c r="F245" s="17" t="str">
        <f>VLOOKUP(D245,'[1]名錄'!$C$2:$E$730,3,FALSE)</f>
        <v>臺北市萬華區和平西路3段282號1樓</v>
      </c>
      <c r="G245" s="8">
        <v>5000000</v>
      </c>
      <c r="H245" s="78" t="str">
        <f>VLOOKUP(D245,'[1]名錄'!$C$2:$H$730,6,FALSE)</f>
        <v>電子零組件製造業</v>
      </c>
      <c r="I245" s="65">
        <f>IF(VLOOKUP(D245,'[1]名錄'!$C$2:$I$711,7,FALSE)=0,"",VLOOKUP(D245,'[1]名錄'!$C$2:$I$711,7,FALSE))</f>
      </c>
    </row>
    <row r="246" spans="1:9" ht="30" customHeight="1">
      <c r="A246" s="31" t="s">
        <v>434</v>
      </c>
      <c r="B246" s="6" t="s">
        <v>437</v>
      </c>
      <c r="C246" s="7" t="s">
        <v>438</v>
      </c>
      <c r="D246" s="32" t="s">
        <v>442</v>
      </c>
      <c r="E246" s="16">
        <f>VLOOKUP(D246,'[1]名錄'!$C$2:$D$730,2,FALSE)</f>
        <v>53880877</v>
      </c>
      <c r="F246" s="17" t="str">
        <f>VLOOKUP(D246,'[1]名錄'!$C$2:$E$730,3,FALSE)</f>
        <v>高雄市鼓山區中華路203號10樓</v>
      </c>
      <c r="G246" s="8">
        <v>700000</v>
      </c>
      <c r="H246" s="78" t="str">
        <f>VLOOKUP(D246,'[1]名錄'!$C$2:$H$730,6,FALSE)</f>
        <v>批發及零售業</v>
      </c>
      <c r="I246" s="65">
        <f>IF(VLOOKUP(D246,'[1]名錄'!$C$2:$I$711,7,FALSE)=0,"",VLOOKUP(D246,'[1]名錄'!$C$2:$I$711,7,FALSE))</f>
      </c>
    </row>
    <row r="247" spans="1:9" ht="30" customHeight="1">
      <c r="A247" s="31" t="s">
        <v>434</v>
      </c>
      <c r="B247" s="32" t="s">
        <v>443</v>
      </c>
      <c r="C247" s="7" t="s">
        <v>438</v>
      </c>
      <c r="D247" s="32" t="s">
        <v>444</v>
      </c>
      <c r="E247" s="16">
        <f>VLOOKUP(D247,'[1]名錄'!$C$2:$D$730,2,FALSE)</f>
        <v>53752330</v>
      </c>
      <c r="F247" s="17" t="str">
        <f>VLOOKUP(D247,'[1]名錄'!$C$2:$E$730,3,FALSE)</f>
        <v>臺北市南港區園區街3之2號10樓</v>
      </c>
      <c r="G247" s="8">
        <v>6000000</v>
      </c>
      <c r="H247" s="78" t="str">
        <f>VLOOKUP(D247,'[1]名錄'!$C$2:$H$730,6,FALSE)</f>
        <v>電子零組件製造業</v>
      </c>
      <c r="I247" s="65">
        <f>IF(VLOOKUP(D247,'[1]名錄'!$C$2:$I$711,7,FALSE)=0,"",VLOOKUP(D247,'[1]名錄'!$C$2:$I$711,7,FALSE))</f>
      </c>
    </row>
    <row r="248" spans="1:9" ht="30" customHeight="1">
      <c r="A248" s="29" t="s">
        <v>434</v>
      </c>
      <c r="B248" s="19" t="s">
        <v>445</v>
      </c>
      <c r="C248" s="7" t="s">
        <v>438</v>
      </c>
      <c r="D248" s="19" t="s">
        <v>446</v>
      </c>
      <c r="E248" s="16">
        <f>VLOOKUP(D248,'[1]名錄'!$C$2:$D$730,2,FALSE)</f>
        <v>53755548</v>
      </c>
      <c r="F248" s="17" t="str">
        <f>VLOOKUP(D248,'[1]名錄'!$C$2:$E$730,3,FALSE)</f>
        <v>臺北市南港區三重路66號3樓</v>
      </c>
      <c r="G248" s="8">
        <v>5000000</v>
      </c>
      <c r="H248" s="78" t="str">
        <f>VLOOKUP(D248,'[1]名錄'!$C$2:$H$730,6,FALSE)</f>
        <v>電子零組件製造業</v>
      </c>
      <c r="I248" s="65">
        <f>IF(VLOOKUP(D248,'[1]名錄'!$C$2:$I$711,7,FALSE)=0,"",VLOOKUP(D248,'[1]名錄'!$C$2:$I$711,7,FALSE))</f>
      </c>
    </row>
    <row r="249" spans="1:9" ht="30" customHeight="1">
      <c r="A249" s="31" t="s">
        <v>434</v>
      </c>
      <c r="B249" s="6" t="s">
        <v>437</v>
      </c>
      <c r="C249" s="7" t="s">
        <v>438</v>
      </c>
      <c r="D249" s="32" t="s">
        <v>447</v>
      </c>
      <c r="E249" s="11" t="str">
        <f>VLOOKUP(D249,'[1]名錄'!$C$2:$D$730,2,FALSE)</f>
        <v> 53805786 </v>
      </c>
      <c r="F249" s="12" t="str">
        <f>VLOOKUP(D249,'[1]名錄'!$C$2:$E$730,3,FALSE)</f>
        <v>桃園縣龍潭鄉凌雲村聖亭路231巷53號1樓</v>
      </c>
      <c r="G249" s="8">
        <v>50000</v>
      </c>
      <c r="H249" s="78" t="str">
        <f>VLOOKUP(D249,'[1]名錄'!$C$2:$H$730,6,FALSE)</f>
        <v>機械設備製造業</v>
      </c>
      <c r="I249" s="65">
        <f>IF(VLOOKUP(D249,'[1]名錄'!$C$2:$I$711,7,FALSE)=0,"",VLOOKUP(D249,'[1]名錄'!$C$2:$I$711,7,FALSE))</f>
      </c>
    </row>
    <row r="250" spans="1:9" ht="30" customHeight="1">
      <c r="A250" s="29" t="s">
        <v>434</v>
      </c>
      <c r="B250" s="19" t="s">
        <v>448</v>
      </c>
      <c r="C250" s="7" t="s">
        <v>438</v>
      </c>
      <c r="D250" s="19" t="s">
        <v>449</v>
      </c>
      <c r="E250" s="16">
        <f>VLOOKUP(D250,'[1]名錄'!$C$2:$D$730,2,FALSE)</f>
        <v>53705631</v>
      </c>
      <c r="F250" s="17" t="str">
        <f>VLOOKUP(D250,'[1]名錄'!$C$2:$E$730,3,FALSE)</f>
        <v>新北市中和區連城路268號12樓之1</v>
      </c>
      <c r="G250" s="8">
        <v>500000</v>
      </c>
      <c r="H250" s="78" t="str">
        <f>VLOOKUP(D250,'[1]名錄'!$C$2:$H$730,6,FALSE)</f>
        <v>批發及零售業</v>
      </c>
      <c r="I250" s="68" t="str">
        <f>IF(VLOOKUP(D250,'[1]名錄'!$C$2:$I$711,7,FALSE)=0,"",VLOOKUP(D250,'[1]名錄'!$C$2:$I$711,7,FALSE))</f>
        <v>解散</v>
      </c>
    </row>
    <row r="251" spans="1:9" ht="30" customHeight="1">
      <c r="A251" s="5" t="s">
        <v>434</v>
      </c>
      <c r="B251" s="6" t="s">
        <v>450</v>
      </c>
      <c r="C251" s="7" t="s">
        <v>451</v>
      </c>
      <c r="D251" s="6" t="s">
        <v>366</v>
      </c>
      <c r="E251" s="16">
        <f>VLOOKUP(D251,'[1]名錄'!$C$2:$D$730,2,FALSE)</f>
        <v>53021898</v>
      </c>
      <c r="F251" s="17" t="str">
        <f>VLOOKUP(D251,'[1]名錄'!$C$2:$E$730,3,FALSE)</f>
        <v>臺北市信義區松壽路12號6樓</v>
      </c>
      <c r="G251" s="8">
        <v>72000000</v>
      </c>
      <c r="H251" s="78" t="str">
        <f>VLOOKUP(D251,'[1]名錄'!$C$2:$H$730,6,FALSE)</f>
        <v>餐飲業</v>
      </c>
      <c r="I251" s="69">
        <f>IF(VLOOKUP(D251,'[1]名錄'!$C$2:$I$711,7,FALSE)=0,"",VLOOKUP(D251,'[1]名錄'!$C$2:$I$711,7,FALSE))</f>
      </c>
    </row>
    <row r="252" spans="1:9" ht="30" customHeight="1">
      <c r="A252" s="5" t="s">
        <v>434</v>
      </c>
      <c r="B252" s="6" t="s">
        <v>437</v>
      </c>
      <c r="C252" s="7" t="s">
        <v>451</v>
      </c>
      <c r="D252" s="6" t="s">
        <v>452</v>
      </c>
      <c r="E252" s="7" t="str">
        <f>VLOOKUP(D252,'[1]名錄'!$C$2:$D$730,2,FALSE)</f>
        <v>53438500 </v>
      </c>
      <c r="F252" s="6" t="str">
        <f>VLOOKUP(D252,'[1]名錄'!$C$2:$E$730,3,FALSE)</f>
        <v>新北市新莊區昌隆里中華路2段168號2樓</v>
      </c>
      <c r="G252" s="8">
        <v>3000000</v>
      </c>
      <c r="H252" s="78" t="str">
        <f>VLOOKUP(D252,'[1]名錄'!$C$2:$H$730,6,FALSE)</f>
        <v>資訊軟體服務業</v>
      </c>
      <c r="I252" s="65" t="str">
        <f>IF(VLOOKUP(D252,'[1]名錄'!$C$2:$I$711,7,FALSE)=0,"",VLOOKUP(D252,'[1]名錄'!$C$2:$I$711,7,FALSE))</f>
        <v>停業至104年04月27日</v>
      </c>
    </row>
    <row r="253" spans="1:9" ht="30" customHeight="1">
      <c r="A253" s="29" t="s">
        <v>434</v>
      </c>
      <c r="B253" s="6" t="s">
        <v>437</v>
      </c>
      <c r="C253" s="7" t="s">
        <v>451</v>
      </c>
      <c r="D253" s="33" t="s">
        <v>453</v>
      </c>
      <c r="E253" s="16">
        <f>VLOOKUP(D253,'[1]名錄'!$C$2:$D$730,2,FALSE)</f>
        <v>53711970</v>
      </c>
      <c r="F253" s="17" t="str">
        <f>VLOOKUP(D253,'[1]名錄'!$C$2:$E$730,3,FALSE)</f>
        <v>新北市新店區新生里北新路1段271巷47號</v>
      </c>
      <c r="G253" s="8">
        <v>7000000</v>
      </c>
      <c r="H253" s="78" t="str">
        <f>VLOOKUP(D253,'[1]名錄'!$C$2:$H$730,6,FALSE)</f>
        <v>批發及零售業</v>
      </c>
      <c r="I253" s="65" t="str">
        <f>IF(VLOOKUP(D253,'[1]名錄'!$C$2:$I$711,7,FALSE)=0,"",VLOOKUP(D253,'[1]名錄'!$C$2:$I$711,7,FALSE))</f>
        <v>解散</v>
      </c>
    </row>
    <row r="254" spans="1:9" ht="30" customHeight="1">
      <c r="A254" s="29" t="s">
        <v>434</v>
      </c>
      <c r="B254" s="6" t="s">
        <v>437</v>
      </c>
      <c r="C254" s="7" t="s">
        <v>438</v>
      </c>
      <c r="D254" s="19" t="s">
        <v>454</v>
      </c>
      <c r="E254" s="16">
        <f>VLOOKUP(D254,'[1]名錄'!$C$2:$D$730,2,FALSE)</f>
        <v>53777825</v>
      </c>
      <c r="F254" s="17" t="str">
        <f>VLOOKUP(D254,'[1]名錄'!$C$2:$E$730,3,FALSE)</f>
        <v>臺北市松山區南京東路4段75號4樓</v>
      </c>
      <c r="G254" s="8">
        <v>9000000</v>
      </c>
      <c r="H254" s="78" t="str">
        <f>VLOOKUP(D254,'[1]名錄'!$C$2:$H$730,6,FALSE)</f>
        <v>批發及零售業</v>
      </c>
      <c r="I254" s="65">
        <f>IF(VLOOKUP(D254,'[1]名錄'!$C$2:$I$711,7,FALSE)=0,"",VLOOKUP(D254,'[1]名錄'!$C$2:$I$711,7,FALSE))</f>
      </c>
    </row>
    <row r="255" spans="1:9" ht="30" customHeight="1">
      <c r="A255" s="29" t="s">
        <v>434</v>
      </c>
      <c r="B255" s="6" t="s">
        <v>437</v>
      </c>
      <c r="C255" s="7" t="s">
        <v>438</v>
      </c>
      <c r="D255" s="19" t="s">
        <v>455</v>
      </c>
      <c r="E255" s="16" t="str">
        <f>VLOOKUP(D255,'[1]名錄'!$C$2:$D$730,2,FALSE)</f>
        <v>---</v>
      </c>
      <c r="F255" s="17" t="str">
        <f>VLOOKUP(D255,'[1]名錄'!$C$2:$E$730,3,FALSE)</f>
        <v>---</v>
      </c>
      <c r="G255" s="8">
        <v>15000000</v>
      </c>
      <c r="H255" s="78" t="str">
        <f>VLOOKUP(D255,'[1]名錄'!$C$2:$H$730,6,FALSE)</f>
        <v>批發及零售業</v>
      </c>
      <c r="I255" s="65">
        <f>IF(VLOOKUP(D255,'[1]名錄'!$C$2:$I$711,7,FALSE)=0,"",VLOOKUP(D255,'[1]名錄'!$C$2:$I$711,7,FALSE))</f>
      </c>
    </row>
    <row r="256" spans="1:9" ht="30" customHeight="1">
      <c r="A256" s="5" t="s">
        <v>434</v>
      </c>
      <c r="B256" s="6" t="s">
        <v>53</v>
      </c>
      <c r="C256" s="7" t="s">
        <v>451</v>
      </c>
      <c r="D256" s="6" t="s">
        <v>456</v>
      </c>
      <c r="E256" s="7" t="str">
        <f>VLOOKUP(D256,'[1]名錄'!$C$2:$D$730,2,FALSE)</f>
        <v>25125479 </v>
      </c>
      <c r="F256" s="6" t="str">
        <f>VLOOKUP(D256,'[1]名錄'!$C$2:$E$730,3,FALSE)</f>
        <v>臺北市信義區信義路5段8號14樓</v>
      </c>
      <c r="G256" s="8">
        <v>283500</v>
      </c>
      <c r="H256" s="78" t="str">
        <f>VLOOKUP(D256,'[1]名錄'!$C$2:$H$730,6,FALSE)</f>
        <v>批發及零售業</v>
      </c>
      <c r="I256" s="65" t="str">
        <f>IF(VLOOKUP(D256,'[1]名錄'!$C$2:$I$711,7,FALSE)=0,"",VLOOKUP(D256,'[1]名錄'!$C$2:$I$711,7,FALSE))</f>
        <v>解散已清算完結</v>
      </c>
    </row>
    <row r="257" spans="1:9" ht="30" customHeight="1">
      <c r="A257" s="29" t="s">
        <v>434</v>
      </c>
      <c r="B257" s="19" t="s">
        <v>457</v>
      </c>
      <c r="C257" s="7" t="s">
        <v>458</v>
      </c>
      <c r="D257" s="19" t="s">
        <v>459</v>
      </c>
      <c r="E257" s="11" t="str">
        <f>VLOOKUP(D257,'[1]名錄'!$C$2:$D$730,2,FALSE)</f>
        <v> 53358203 </v>
      </c>
      <c r="F257" s="12" t="str">
        <f>VLOOKUP(D257,'[1]名錄'!$C$2:$E$730,3,FALSE)</f>
        <v>臺北市大同區長安西路205號5樓之9</v>
      </c>
      <c r="G257" s="8">
        <v>18000000</v>
      </c>
      <c r="H257" s="78" t="str">
        <f>VLOOKUP(D257,'[1]名錄'!$C$2:$H$730,6,FALSE)</f>
        <v>批發及零售業</v>
      </c>
      <c r="I257" s="65">
        <f>IF(VLOOKUP(D257,'[1]名錄'!$C$2:$I$711,7,FALSE)=0,"",VLOOKUP(D257,'[1]名錄'!$C$2:$I$711,7,FALSE))</f>
      </c>
    </row>
    <row r="258" spans="1:9" ht="30" customHeight="1">
      <c r="A258" s="29" t="s">
        <v>460</v>
      </c>
      <c r="B258" s="6" t="s">
        <v>437</v>
      </c>
      <c r="C258" s="7" t="s">
        <v>438</v>
      </c>
      <c r="D258" s="19" t="s">
        <v>461</v>
      </c>
      <c r="E258" s="16" t="str">
        <f>VLOOKUP(D258,'[1]名錄'!$C$2:$D$730,2,FALSE)</f>
        <v>---</v>
      </c>
      <c r="F258" s="17" t="str">
        <f>VLOOKUP(D258,'[1]名錄'!$C$2:$E$730,3,FALSE)</f>
        <v>---</v>
      </c>
      <c r="G258" s="8">
        <v>6000000</v>
      </c>
      <c r="H258" s="78" t="str">
        <f>VLOOKUP(D258,'[1]名錄'!$C$2:$H$730,6,FALSE)</f>
        <v>批發及零售業</v>
      </c>
      <c r="I258" s="65">
        <f>IF(VLOOKUP(D258,'[1]名錄'!$C$2:$I$711,7,FALSE)=0,"",VLOOKUP(D258,'[1]名錄'!$C$2:$I$711,7,FALSE))</f>
      </c>
    </row>
    <row r="259" spans="1:9" ht="30" customHeight="1">
      <c r="A259" s="29" t="s">
        <v>460</v>
      </c>
      <c r="B259" s="6" t="s">
        <v>437</v>
      </c>
      <c r="C259" s="7" t="s">
        <v>451</v>
      </c>
      <c r="D259" s="19" t="s">
        <v>462</v>
      </c>
      <c r="E259" s="11">
        <f>VLOOKUP(D259,'[1]名錄'!$C$2:$D$730,2,FALSE)</f>
        <v>53687991</v>
      </c>
      <c r="F259" s="12" t="str">
        <f>VLOOKUP(D259,'[1]名錄'!$C$2:$E$730,3,FALSE)</f>
        <v>新北市新店區北新路2段97巷9弄19號1樓</v>
      </c>
      <c r="G259" s="8">
        <v>3804467</v>
      </c>
      <c r="H259" s="78" t="str">
        <f>VLOOKUP(D259,'[1]名錄'!$C$2:$H$730,6,FALSE)</f>
        <v>批發及零售業</v>
      </c>
      <c r="I259" s="65" t="str">
        <f>IF(VLOOKUP(D259,'[1]名錄'!$C$2:$I$711,7,FALSE)=0,"",VLOOKUP(D259,'[1]名錄'!$C$2:$I$711,7,FALSE))</f>
        <v>解散</v>
      </c>
    </row>
    <row r="260" spans="1:9" ht="30" customHeight="1">
      <c r="A260" s="29" t="s">
        <v>460</v>
      </c>
      <c r="B260" s="6" t="s">
        <v>437</v>
      </c>
      <c r="C260" s="7" t="s">
        <v>451</v>
      </c>
      <c r="D260" s="19" t="s">
        <v>463</v>
      </c>
      <c r="E260" s="7" t="str">
        <f>VLOOKUP(D260,'[1]名錄'!$C$2:$D$730,2,FALSE)</f>
        <v>97471569</v>
      </c>
      <c r="F260" s="6" t="str">
        <f>VLOOKUP(D260,'[1]名錄'!$C$2:$E$730,3,FALSE)</f>
        <v>臺北市南港區園區街3之2號4樓之1</v>
      </c>
      <c r="G260" s="8">
        <v>94080</v>
      </c>
      <c r="H260" s="78" t="str">
        <f>VLOOKUP(D260,'[1]名錄'!$C$2:$H$730,6,FALSE)</f>
        <v>資訊軟體服務業</v>
      </c>
      <c r="I260" s="65" t="str">
        <f>IF(VLOOKUP(D260,'[1]名錄'!$C$2:$I$711,7,FALSE)=0,"",VLOOKUP(D260,'[1]名錄'!$C$2:$I$711,7,FALSE))</f>
        <v>陸資持股已全數轉讓</v>
      </c>
    </row>
    <row r="261" spans="1:9" ht="30" customHeight="1">
      <c r="A261" s="29" t="s">
        <v>460</v>
      </c>
      <c r="B261" s="6" t="s">
        <v>437</v>
      </c>
      <c r="C261" s="7" t="s">
        <v>438</v>
      </c>
      <c r="D261" s="19" t="s">
        <v>464</v>
      </c>
      <c r="E261" s="16" t="str">
        <f>VLOOKUP(D261,'[1]名錄'!$C$2:$D$730,2,FALSE)</f>
        <v>---</v>
      </c>
      <c r="F261" s="17" t="str">
        <f>VLOOKUP(D261,'[1]名錄'!$C$2:$E$730,3,FALSE)</f>
        <v>---</v>
      </c>
      <c r="G261" s="8">
        <v>6000000</v>
      </c>
      <c r="H261" s="78" t="str">
        <f>VLOOKUP(D261,'[1]名錄'!$C$2:$H$730,6,FALSE)</f>
        <v>批發及零售業</v>
      </c>
      <c r="I261" s="65">
        <f>IF(VLOOKUP(D261,'[1]名錄'!$C$2:$I$711,7,FALSE)=0,"",VLOOKUP(D261,'[1]名錄'!$C$2:$I$711,7,FALSE))</f>
      </c>
    </row>
    <row r="262" spans="1:9" ht="30" customHeight="1">
      <c r="A262" s="29" t="s">
        <v>460</v>
      </c>
      <c r="B262" s="6" t="s">
        <v>465</v>
      </c>
      <c r="C262" s="7" t="s">
        <v>466</v>
      </c>
      <c r="D262" s="19" t="s">
        <v>467</v>
      </c>
      <c r="E262" s="16">
        <f>VLOOKUP(D262,'[1]名錄'!$C$2:$D$730,2,FALSE)</f>
        <v>53653280</v>
      </c>
      <c r="F262" s="17" t="str">
        <f>VLOOKUP(D262,'[1]名錄'!$C$2:$E$730,3,FALSE)</f>
        <v>臺北市中正區衡陽路51號10樓之8</v>
      </c>
      <c r="G262" s="8">
        <v>10000000</v>
      </c>
      <c r="H262" s="78" t="str">
        <f>VLOOKUP(D262,'[1]名錄'!$C$2:$H$730,6,FALSE)</f>
        <v>資訊軟體服務業</v>
      </c>
      <c r="I262" s="65">
        <f>IF(VLOOKUP(D262,'[1]名錄'!$C$2:$I$711,7,FALSE)=0,"",VLOOKUP(D262,'[1]名錄'!$C$2:$I$711,7,FALSE))</f>
      </c>
    </row>
    <row r="263" spans="1:9" ht="30" customHeight="1">
      <c r="A263" s="29" t="s">
        <v>460</v>
      </c>
      <c r="B263" s="6" t="s">
        <v>437</v>
      </c>
      <c r="C263" s="7" t="s">
        <v>438</v>
      </c>
      <c r="D263" s="19" t="s">
        <v>468</v>
      </c>
      <c r="E263" s="16" t="str">
        <f>VLOOKUP(D263,'[1]名錄'!$C$2:$D$730,2,FALSE)</f>
        <v>---</v>
      </c>
      <c r="F263" s="17" t="str">
        <f>VLOOKUP(D263,'[1]名錄'!$C$2:$E$730,3,FALSE)</f>
        <v>---</v>
      </c>
      <c r="G263" s="8">
        <v>1000000</v>
      </c>
      <c r="H263" s="78" t="str">
        <f>VLOOKUP(D263,'[1]名錄'!$C$2:$H$730,6,FALSE)</f>
        <v>批發及零售業</v>
      </c>
      <c r="I263" s="65">
        <f>IF(VLOOKUP(D263,'[1]名錄'!$C$2:$I$711,7,FALSE)=0,"",VLOOKUP(D263,'[1]名錄'!$C$2:$I$711,7,FALSE))</f>
      </c>
    </row>
    <row r="264" spans="1:9" ht="30" customHeight="1">
      <c r="A264" s="29" t="s">
        <v>460</v>
      </c>
      <c r="B264" s="6" t="s">
        <v>437</v>
      </c>
      <c r="C264" s="7" t="s">
        <v>458</v>
      </c>
      <c r="D264" s="19" t="s">
        <v>469</v>
      </c>
      <c r="E264" s="11" t="str">
        <f>VLOOKUP(D264,'[1]名錄'!$C$2:$D$730,2,FALSE)</f>
        <v>53582223 </v>
      </c>
      <c r="F264" s="12" t="str">
        <f>VLOOKUP(D264,'[1]名錄'!$C$2:$E$730,3,FALSE)</f>
        <v>高雄市三民區中華橫路４６號</v>
      </c>
      <c r="G264" s="8">
        <v>8000000</v>
      </c>
      <c r="H264" s="78" t="str">
        <f>VLOOKUP(D264,'[1]名錄'!$C$2:$H$730,6,FALSE)</f>
        <v>批發及零售業</v>
      </c>
      <c r="I264" s="65">
        <f>IF(VLOOKUP(D264,'[1]名錄'!$C$2:$I$711,7,FALSE)=0,"",VLOOKUP(D264,'[1]名錄'!$C$2:$I$711,7,FALSE))</f>
      </c>
    </row>
    <row r="265" spans="1:9" ht="30" customHeight="1">
      <c r="A265" s="29" t="s">
        <v>460</v>
      </c>
      <c r="B265" s="6" t="s">
        <v>437</v>
      </c>
      <c r="C265" s="7" t="s">
        <v>438</v>
      </c>
      <c r="D265" s="19" t="s">
        <v>470</v>
      </c>
      <c r="E265" s="11" t="str">
        <f>VLOOKUP(D265,'[1]名錄'!$C$2:$D$730,2,FALSE)</f>
        <v>53746577</v>
      </c>
      <c r="F265" s="12" t="str">
        <f>VLOOKUP(D265,'[1]名錄'!$C$2:$E$730,3,FALSE)</f>
        <v>臺北市內湖區民權東路6段180巷6號8樓之22</v>
      </c>
      <c r="G265" s="8">
        <v>6100000</v>
      </c>
      <c r="H265" s="78" t="str">
        <f>VLOOKUP(D265,'[1]名錄'!$C$2:$H$730,6,FALSE)</f>
        <v>專業設計服務業</v>
      </c>
      <c r="I265" s="65">
        <f>IF(VLOOKUP(D265,'[1]名錄'!$C$2:$I$711,7,FALSE)=0,"",VLOOKUP(D265,'[1]名錄'!$C$2:$I$711,7,FALSE))</f>
      </c>
    </row>
    <row r="266" spans="1:9" ht="30" customHeight="1">
      <c r="A266" s="29" t="s">
        <v>460</v>
      </c>
      <c r="B266" s="6" t="s">
        <v>471</v>
      </c>
      <c r="C266" s="7" t="s">
        <v>438</v>
      </c>
      <c r="D266" s="19" t="s">
        <v>472</v>
      </c>
      <c r="E266" s="16">
        <f>VLOOKUP(D266,'[1]名錄'!$C$2:$D$730,2,FALSE)</f>
        <v>53768375</v>
      </c>
      <c r="F266" s="17" t="str">
        <f>VLOOKUP(D266,'[1]名錄'!$C$2:$E$730,3,FALSE)</f>
        <v>臺北市內湖區瑞光路408號3樓之1</v>
      </c>
      <c r="G266" s="8">
        <v>5000000</v>
      </c>
      <c r="H266" s="78" t="str">
        <f>VLOOKUP(D266,'[1]名錄'!$C$2:$H$730,6,FALSE)</f>
        <v>資訊軟體服務業</v>
      </c>
      <c r="I266" s="65" t="str">
        <f>IF(VLOOKUP(D266,'[1]名錄'!$C$2:$I$711,7,FALSE)=0,"",VLOOKUP(D266,'[1]名錄'!$C$2:$I$711,7,FALSE))</f>
        <v>解散</v>
      </c>
    </row>
    <row r="267" spans="1:9" ht="30" customHeight="1">
      <c r="A267" s="29" t="s">
        <v>473</v>
      </c>
      <c r="B267" s="19" t="s">
        <v>474</v>
      </c>
      <c r="C267" s="34" t="s">
        <v>11</v>
      </c>
      <c r="D267" s="19" t="s">
        <v>475</v>
      </c>
      <c r="E267" s="16">
        <f>VLOOKUP(D267,'[1]名錄'!$C$2:$D$730,2,FALSE)</f>
        <v>53650782</v>
      </c>
      <c r="F267" s="17" t="str">
        <f>VLOOKUP(D267,'[1]名錄'!$C$2:$E$730,3,FALSE)</f>
        <v>臺北市中山區中山北路2段115巷43號5樓</v>
      </c>
      <c r="G267" s="8">
        <v>6405000</v>
      </c>
      <c r="H267" s="78" t="str">
        <f>VLOOKUP(D267,'[1]名錄'!$C$2:$H$730,6,FALSE)</f>
        <v>產業用機械設備維修及安裝業</v>
      </c>
      <c r="I267" s="65">
        <f>IF(VLOOKUP(D267,'[1]名錄'!$C$2:$I$711,7,FALSE)=0,"",VLOOKUP(D267,'[1]名錄'!$C$2:$I$711,7,FALSE))</f>
      </c>
    </row>
    <row r="268" spans="1:9" ht="30" customHeight="1">
      <c r="A268" s="29" t="s">
        <v>473</v>
      </c>
      <c r="B268" s="6" t="s">
        <v>437</v>
      </c>
      <c r="C268" s="7" t="s">
        <v>451</v>
      </c>
      <c r="D268" s="19" t="s">
        <v>476</v>
      </c>
      <c r="E268" s="11">
        <f>VLOOKUP(D268,'[1]名錄'!$C$2:$D$730,2,FALSE)</f>
        <v>53687985</v>
      </c>
      <c r="F268" s="12" t="str">
        <f>VLOOKUP(D268,'[1]名錄'!$C$2:$E$730,3,FALSE)</f>
        <v> 新北市新店區北新路2段97巷9弄19號1樓</v>
      </c>
      <c r="G268" s="8">
        <v>2972223</v>
      </c>
      <c r="H268" s="78" t="str">
        <f>VLOOKUP(D268,'[1]名錄'!$C$2:$H$730,6,FALSE)</f>
        <v>批發及零售業</v>
      </c>
      <c r="I268" s="65">
        <f>IF(VLOOKUP(D268,'[1]名錄'!$C$2:$I$711,7,FALSE)=0,"",VLOOKUP(D268,'[1]名錄'!$C$2:$I$711,7,FALSE))</f>
      </c>
    </row>
    <row r="269" spans="1:9" ht="30" customHeight="1">
      <c r="A269" s="29" t="s">
        <v>473</v>
      </c>
      <c r="B269" s="6" t="s">
        <v>437</v>
      </c>
      <c r="C269" s="7" t="s">
        <v>438</v>
      </c>
      <c r="D269" s="19" t="s">
        <v>477</v>
      </c>
      <c r="E269" s="11" t="str">
        <f>VLOOKUP(D269,'[1]名錄'!$C$2:$D$730,2,FALSE)</f>
        <v>53227842</v>
      </c>
      <c r="F269" s="12" t="str">
        <f>VLOOKUP(D269,'[1]名錄'!$C$2:$E$730,3,FALSE)</f>
        <v> 新北市汐止區新台五路1段77號16樓之5</v>
      </c>
      <c r="G269" s="8">
        <v>1000000</v>
      </c>
      <c r="H269" s="78" t="str">
        <f>VLOOKUP(D269,'[1]名錄'!$C$2:$H$730,6,FALSE)</f>
        <v>批發及零售業</v>
      </c>
      <c r="I269" s="65" t="str">
        <f>IF(VLOOKUP(D269,'[1]名錄'!$C$2:$I$711,7,FALSE)=0,"",VLOOKUP(D269,'[1]名錄'!$C$2:$I$711,7,FALSE))</f>
        <v>停業至104年04月01日</v>
      </c>
    </row>
    <row r="270" spans="1:9" ht="30" customHeight="1">
      <c r="A270" s="29" t="s">
        <v>473</v>
      </c>
      <c r="B270" s="19" t="s">
        <v>478</v>
      </c>
      <c r="C270" s="7" t="s">
        <v>438</v>
      </c>
      <c r="D270" s="19" t="s">
        <v>479</v>
      </c>
      <c r="E270" s="16" t="str">
        <f>VLOOKUP(D270,'[1]名錄'!$C$2:$D$730,2,FALSE)</f>
        <v>---</v>
      </c>
      <c r="F270" s="17" t="str">
        <f>VLOOKUP(D270,'[1]名錄'!$C$2:$E$730,3,FALSE)</f>
        <v>---</v>
      </c>
      <c r="G270" s="8">
        <v>2100000</v>
      </c>
      <c r="H270" s="78" t="str">
        <f>VLOOKUP(D270,'[1]名錄'!$C$2:$H$730,6,FALSE)</f>
        <v>批發及零售業</v>
      </c>
      <c r="I270" s="65">
        <f>IF(VLOOKUP(D270,'[1]名錄'!$C$2:$I$711,7,FALSE)=0,"",VLOOKUP(D270,'[1]名錄'!$C$2:$I$711,7,FALSE))</f>
      </c>
    </row>
    <row r="271" spans="1:9" ht="30" customHeight="1">
      <c r="A271" s="29" t="s">
        <v>473</v>
      </c>
      <c r="B271" s="6" t="s">
        <v>437</v>
      </c>
      <c r="C271" s="7" t="s">
        <v>438</v>
      </c>
      <c r="D271" s="19" t="s">
        <v>480</v>
      </c>
      <c r="E271" s="16" t="str">
        <f>VLOOKUP(D271,'[1]名錄'!$C$2:$D$730,2,FALSE)</f>
        <v>---</v>
      </c>
      <c r="F271" s="17" t="str">
        <f>VLOOKUP(D271,'[1]名錄'!$C$2:$E$730,3,FALSE)</f>
        <v>---</v>
      </c>
      <c r="G271" s="8">
        <v>400000</v>
      </c>
      <c r="H271" s="78" t="str">
        <f>VLOOKUP(D271,'[1]名錄'!$C$2:$H$730,6,FALSE)</f>
        <v>批發及零售業</v>
      </c>
      <c r="I271" s="65">
        <f>IF(VLOOKUP(D271,'[1]名錄'!$C$2:$I$711,7,FALSE)=0,"",VLOOKUP(D271,'[1]名錄'!$C$2:$I$711,7,FALSE))</f>
      </c>
    </row>
    <row r="272" spans="1:9" ht="30" customHeight="1">
      <c r="A272" s="29" t="s">
        <v>473</v>
      </c>
      <c r="B272" s="6" t="s">
        <v>437</v>
      </c>
      <c r="C272" s="7" t="s">
        <v>451</v>
      </c>
      <c r="D272" s="19" t="s">
        <v>463</v>
      </c>
      <c r="E272" s="7" t="str">
        <f>VLOOKUP(D272,'[1]名錄'!$C$2:$D$730,2,FALSE)</f>
        <v>97471569</v>
      </c>
      <c r="F272" s="6" t="str">
        <f>VLOOKUP(D272,'[1]名錄'!$C$2:$E$730,3,FALSE)</f>
        <v>臺北市南港區園區街3之2號4樓之1</v>
      </c>
      <c r="G272" s="8">
        <v>389760</v>
      </c>
      <c r="H272" s="78" t="str">
        <f>VLOOKUP(D272,'[1]名錄'!$C$2:$H$730,6,FALSE)</f>
        <v>資訊軟體服務業</v>
      </c>
      <c r="I272" s="65" t="str">
        <f>IF(VLOOKUP(D272,'[1]名錄'!$C$2:$I$711,7,FALSE)=0,"",VLOOKUP(D272,'[1]名錄'!$C$2:$I$711,7,FALSE))</f>
        <v>陸資持股已全數轉讓</v>
      </c>
    </row>
    <row r="273" spans="1:9" ht="30" customHeight="1">
      <c r="A273" s="29" t="s">
        <v>473</v>
      </c>
      <c r="B273" s="6" t="s">
        <v>437</v>
      </c>
      <c r="C273" s="7" t="s">
        <v>438</v>
      </c>
      <c r="D273" s="19" t="s">
        <v>481</v>
      </c>
      <c r="E273" s="16">
        <f>VLOOKUP(D273,'[1]名錄'!$C$2:$D$730,2,FALSE)</f>
        <v>53849095</v>
      </c>
      <c r="F273" s="17" t="str">
        <f>VLOOKUP(D273,'[1]名錄'!$C$2:$E$730,3,FALSE)</f>
        <v>嘉義市西區磚里大同路413號5樓之1</v>
      </c>
      <c r="G273" s="8">
        <v>100000</v>
      </c>
      <c r="H273" s="78" t="str">
        <f>VLOOKUP(D273,'[1]名錄'!$C$2:$H$730,6,FALSE)</f>
        <v>批發及零售業</v>
      </c>
      <c r="I273" s="65" t="str">
        <f>IF(VLOOKUP(D273,'[1]名錄'!$C$2:$I$711,7,FALSE)=0,"",VLOOKUP(D273,'[1]名錄'!$C$2:$I$711,7,FALSE))</f>
        <v>解散</v>
      </c>
    </row>
    <row r="274" spans="1:9" ht="30" customHeight="1">
      <c r="A274" s="29" t="s">
        <v>473</v>
      </c>
      <c r="B274" s="6" t="s">
        <v>437</v>
      </c>
      <c r="C274" s="7" t="s">
        <v>438</v>
      </c>
      <c r="D274" s="19" t="s">
        <v>482</v>
      </c>
      <c r="E274" s="16">
        <f>VLOOKUP(D274,'[1]名錄'!$C$2:$D$730,2,FALSE)</f>
        <v>53725518</v>
      </c>
      <c r="F274" s="17" t="str">
        <f>VLOOKUP(D274,'[1]名錄'!$C$2:$E$730,3,FALSE)</f>
        <v>新北市新店區民權路108之2號10樓</v>
      </c>
      <c r="G274" s="8">
        <v>1000000</v>
      </c>
      <c r="H274" s="78" t="str">
        <f>VLOOKUP(D274,'[1]名錄'!$C$2:$H$730,6,FALSE)</f>
        <v>批發及零售業</v>
      </c>
      <c r="I274" s="65" t="str">
        <f>IF(VLOOKUP(D274,'[1]名錄'!$C$2:$I$711,7,FALSE)=0,"",VLOOKUP(D274,'[1]名錄'!$C$2:$I$711,7,FALSE))</f>
        <v>解散</v>
      </c>
    </row>
    <row r="275" spans="1:9" ht="30" customHeight="1">
      <c r="A275" s="29" t="s">
        <v>473</v>
      </c>
      <c r="B275" s="19" t="s">
        <v>483</v>
      </c>
      <c r="C275" s="7" t="s">
        <v>451</v>
      </c>
      <c r="D275" s="6" t="s">
        <v>366</v>
      </c>
      <c r="E275" s="16">
        <f>VLOOKUP(D275,'[1]名錄'!$C$2:$D$730,2,FALSE)</f>
        <v>53021898</v>
      </c>
      <c r="F275" s="17" t="str">
        <f>VLOOKUP(D275,'[1]名錄'!$C$2:$E$730,3,FALSE)</f>
        <v>臺北市信義區松壽路12號6樓</v>
      </c>
      <c r="G275" s="8">
        <v>1000000</v>
      </c>
      <c r="H275" s="78" t="str">
        <f>VLOOKUP(D275,'[1]名錄'!$C$2:$H$730,6,FALSE)</f>
        <v>餐飲業</v>
      </c>
      <c r="I275" s="69">
        <f>IF(VLOOKUP(D275,'[1]名錄'!$C$2:$I$711,7,FALSE)=0,"",VLOOKUP(D275,'[1]名錄'!$C$2:$I$711,7,FALSE))</f>
      </c>
    </row>
    <row r="276" spans="1:9" s="35" customFormat="1" ht="30" customHeight="1">
      <c r="A276" s="29" t="s">
        <v>473</v>
      </c>
      <c r="B276" s="19" t="s">
        <v>484</v>
      </c>
      <c r="C276" s="7" t="s">
        <v>466</v>
      </c>
      <c r="D276" s="19" t="s">
        <v>484</v>
      </c>
      <c r="E276" s="16">
        <f>VLOOKUP(D276,'[1]名錄'!$C$2:$D$730,2,FALSE)</f>
        <v>53651425</v>
      </c>
      <c r="F276" s="17" t="str">
        <f>VLOOKUP(D276,'[1]名錄'!$C$2:$E$730,3,FALSE)</f>
        <v>臺北市內湖區基湖路1號6樓</v>
      </c>
      <c r="G276" s="8">
        <v>885000</v>
      </c>
      <c r="H276" s="82" t="str">
        <f>VLOOKUP(D276,'[1]名錄'!$C$2:$H$730,6,FALSE)</f>
        <v>批發及零售業</v>
      </c>
      <c r="I276" s="65">
        <f>IF(VLOOKUP(D276,'[1]名錄'!$C$2:$I$711,7,FALSE)=0,"",VLOOKUP(D276,'[1]名錄'!$C$2:$I$711,7,FALSE))</f>
      </c>
    </row>
    <row r="277" spans="1:9" ht="30" customHeight="1">
      <c r="A277" s="29" t="s">
        <v>473</v>
      </c>
      <c r="B277" s="19" t="s">
        <v>485</v>
      </c>
      <c r="C277" s="7" t="s">
        <v>451</v>
      </c>
      <c r="D277" s="19" t="s">
        <v>395</v>
      </c>
      <c r="E277" s="11">
        <f>VLOOKUP(D277,'[1]名錄'!$C$2:$D$730,2,FALSE)</f>
        <v>53021911</v>
      </c>
      <c r="F277" s="12" t="str">
        <f>VLOOKUP(D277,'[1]名錄'!$C$2:$E$730,3,FALSE)</f>
        <v>新北市土城區大安里忠承路103號8樓</v>
      </c>
      <c r="G277" s="8">
        <v>2000000</v>
      </c>
      <c r="H277" s="78" t="str">
        <f>VLOOKUP(D277,'[1]名錄'!$C$2:$H$730,6,FALSE)</f>
        <v>電子零組件製造業</v>
      </c>
      <c r="I277" s="65">
        <f>IF(VLOOKUP(D277,'[1]名錄'!$C$2:$I$711,7,FALSE)=0,"",VLOOKUP(D277,'[1]名錄'!$C$2:$I$711,7,FALSE))</f>
      </c>
    </row>
    <row r="278" spans="1:9" s="35" customFormat="1" ht="30" customHeight="1">
      <c r="A278" s="29" t="s">
        <v>473</v>
      </c>
      <c r="B278" s="19" t="s">
        <v>486</v>
      </c>
      <c r="C278" s="7" t="s">
        <v>438</v>
      </c>
      <c r="D278" s="19" t="s">
        <v>487</v>
      </c>
      <c r="E278" s="16">
        <f>VLOOKUP(D278,'[1]名錄'!$C$2:$D$730,2,FALSE)</f>
        <v>53777780</v>
      </c>
      <c r="F278" s="17" t="str">
        <f>VLOOKUP(D278,'[1]名錄'!$C$2:$E$730,3,FALSE)</f>
        <v>臺北市中山區民權東路3段37號11樓</v>
      </c>
      <c r="G278" s="8">
        <v>2000000</v>
      </c>
      <c r="H278" s="82" t="str">
        <f>VLOOKUP(D278,'[1]名錄'!$C$2:$H$730,6,FALSE)</f>
        <v>批發及零售業</v>
      </c>
      <c r="I278" s="65">
        <f>IF(VLOOKUP(D278,'[1]名錄'!$C$2:$I$711,7,FALSE)=0,"",VLOOKUP(D278,'[1]名錄'!$C$2:$I$711,7,FALSE))</f>
      </c>
    </row>
    <row r="279" spans="1:9" ht="30" customHeight="1">
      <c r="A279" s="29" t="s">
        <v>473</v>
      </c>
      <c r="B279" s="19" t="s">
        <v>488</v>
      </c>
      <c r="C279" s="7" t="s">
        <v>438</v>
      </c>
      <c r="D279" s="19" t="s">
        <v>489</v>
      </c>
      <c r="E279" s="16" t="str">
        <f>VLOOKUP(D279,'[1]名錄'!$C$2:$D$730,2,FALSE)</f>
        <v>---</v>
      </c>
      <c r="F279" s="17" t="str">
        <f>VLOOKUP(D279,'[1]名錄'!$C$2:$E$730,3,FALSE)</f>
        <v>---</v>
      </c>
      <c r="G279" s="8">
        <v>1000000</v>
      </c>
      <c r="H279" s="78" t="str">
        <f>VLOOKUP(D279,'[1]名錄'!$C$2:$H$730,6,FALSE)</f>
        <v>餐飲業</v>
      </c>
      <c r="I279" s="65">
        <f>IF(VLOOKUP(D279,'[1]名錄'!$C$2:$I$711,7,FALSE)=0,"",VLOOKUP(D279,'[1]名錄'!$C$2:$I$711,7,FALSE))</f>
      </c>
    </row>
    <row r="280" spans="1:9" ht="30" customHeight="1">
      <c r="A280" s="29" t="s">
        <v>490</v>
      </c>
      <c r="B280" s="19" t="s">
        <v>491</v>
      </c>
      <c r="C280" s="7" t="s">
        <v>438</v>
      </c>
      <c r="D280" s="19" t="s">
        <v>492</v>
      </c>
      <c r="E280" s="16" t="str">
        <f>VLOOKUP(D280,'[1]名錄'!$C$2:$D$730,2,FALSE)</f>
        <v>---</v>
      </c>
      <c r="F280" s="17" t="str">
        <f>VLOOKUP(D280,'[1]名錄'!$C$2:$E$730,3,FALSE)</f>
        <v>---</v>
      </c>
      <c r="G280" s="8">
        <v>250000000</v>
      </c>
      <c r="H280" s="78" t="str">
        <f>VLOOKUP(D280,'[1]名錄'!$C$2:$H$730,6,FALSE)</f>
        <v>廢棄物清除、處理及資源回收業</v>
      </c>
      <c r="I280" s="65">
        <f>IF(VLOOKUP(D280,'[1]名錄'!$C$2:$I$711,7,FALSE)=0,"",VLOOKUP(D280,'[1]名錄'!$C$2:$I$711,7,FALSE))</f>
      </c>
    </row>
    <row r="281" spans="1:9" ht="30" customHeight="1">
      <c r="A281" s="29" t="s">
        <v>490</v>
      </c>
      <c r="B281" s="19" t="s">
        <v>437</v>
      </c>
      <c r="C281" s="7" t="s">
        <v>458</v>
      </c>
      <c r="D281" s="19" t="s">
        <v>493</v>
      </c>
      <c r="E281" s="11" t="str">
        <f>VLOOKUP(D281,'[1]名錄'!$C$2:$D$730,2,FALSE)</f>
        <v>12634471 </v>
      </c>
      <c r="F281" s="12" t="str">
        <f>VLOOKUP(D281,'[1]名錄'!$C$2:$E$730,3,FALSE)</f>
        <v>雲林縣斗六市溪州里萬年路819號</v>
      </c>
      <c r="G281" s="8">
        <v>6000000</v>
      </c>
      <c r="H281" s="78" t="str">
        <f>VLOOKUP(D281,'[1]名錄'!$C$2:$H$730,6,FALSE)</f>
        <v>批發及零售業</v>
      </c>
      <c r="I281" s="65">
        <f>IF(VLOOKUP(D281,'[1]名錄'!$C$2:$I$711,7,FALSE)=0,"",VLOOKUP(D281,'[1]名錄'!$C$2:$I$711,7,FALSE))</f>
      </c>
    </row>
    <row r="282" spans="1:9" ht="30" customHeight="1">
      <c r="A282" s="29" t="s">
        <v>490</v>
      </c>
      <c r="B282" s="19" t="s">
        <v>437</v>
      </c>
      <c r="C282" s="7" t="s">
        <v>438</v>
      </c>
      <c r="D282" s="19" t="s">
        <v>494</v>
      </c>
      <c r="E282" s="16">
        <f>VLOOKUP(D282,'[1]名錄'!$C$2:$D$730,2,FALSE)</f>
        <v>53724709</v>
      </c>
      <c r="F282" s="17" t="str">
        <f>VLOOKUP(D282,'[1]名錄'!$C$2:$E$730,3,FALSE)</f>
        <v>新北市板橋區忠翠里文化路2段182巷3弄87號22樓</v>
      </c>
      <c r="G282" s="8">
        <v>3000000</v>
      </c>
      <c r="H282" s="78" t="str">
        <f>VLOOKUP(D282,'[1]名錄'!$C$2:$H$730,6,FALSE)</f>
        <v>資訊軟體服務業</v>
      </c>
      <c r="I282" s="65">
        <f>IF(VLOOKUP(D282,'[1]名錄'!$C$2:$I$711,7,FALSE)=0,"",VLOOKUP(D282,'[1]名錄'!$C$2:$I$711,7,FALSE))</f>
      </c>
    </row>
    <row r="283" spans="1:9" s="22" customFormat="1" ht="30" customHeight="1">
      <c r="A283" s="29" t="s">
        <v>490</v>
      </c>
      <c r="B283" s="19" t="s">
        <v>399</v>
      </c>
      <c r="C283" s="7" t="s">
        <v>451</v>
      </c>
      <c r="D283" s="19" t="s">
        <v>495</v>
      </c>
      <c r="E283" s="16">
        <f>VLOOKUP(D283,'[1]名錄'!$C$2:$D$730,2,FALSE)</f>
        <v>53464204</v>
      </c>
      <c r="F283" s="17" t="str">
        <f>VLOOKUP(D283,'[1]名錄'!$C$2:$E$730,3,FALSE)</f>
        <v>台北市中山區民權東路3段35號12樓</v>
      </c>
      <c r="G283" s="8">
        <v>15210810</v>
      </c>
      <c r="H283" s="80" t="str">
        <f>VLOOKUP(D283,'[1]名錄'!$C$2:$H$730,6,FALSE)</f>
        <v>批發及零售業</v>
      </c>
      <c r="I283" s="65">
        <f>IF(VLOOKUP(D283,'[1]名錄'!$C$2:$I$711,7,FALSE)=0,"",VLOOKUP(D283,'[1]名錄'!$C$2:$I$711,7,FALSE))</f>
      </c>
    </row>
    <row r="284" spans="1:9" s="22" customFormat="1" ht="30" customHeight="1">
      <c r="A284" s="29" t="s">
        <v>490</v>
      </c>
      <c r="B284" s="19" t="s">
        <v>496</v>
      </c>
      <c r="C284" s="7" t="s">
        <v>438</v>
      </c>
      <c r="D284" s="19" t="s">
        <v>497</v>
      </c>
      <c r="E284" s="16">
        <f>VLOOKUP(D284,'[1]名錄'!$C$2:$D$730,2,FALSE)</f>
        <v>53726869</v>
      </c>
      <c r="F284" s="17" t="str">
        <f>VLOOKUP(D284,'[1]名錄'!$C$2:$E$730,3,FALSE)</f>
        <v>新北市樹林區東興街49之1號</v>
      </c>
      <c r="G284" s="8">
        <v>1380000</v>
      </c>
      <c r="H284" s="80" t="str">
        <f>VLOOKUP(D284,'[1]名錄'!$C$2:$H$730,6,FALSE)</f>
        <v>批發及零售業</v>
      </c>
      <c r="I284" s="65">
        <f>IF(VLOOKUP(D284,'[1]名錄'!$C$2:$I$711,7,FALSE)=0,"",VLOOKUP(D284,'[1]名錄'!$C$2:$I$711,7,FALSE))</f>
      </c>
    </row>
    <row r="285" spans="1:9" s="22" customFormat="1" ht="30" customHeight="1">
      <c r="A285" s="29" t="s">
        <v>490</v>
      </c>
      <c r="B285" s="19" t="s">
        <v>437</v>
      </c>
      <c r="C285" s="7" t="s">
        <v>438</v>
      </c>
      <c r="D285" s="19" t="s">
        <v>498</v>
      </c>
      <c r="E285" s="16" t="str">
        <f>VLOOKUP(D285,'[1]名錄'!$C$2:$D$730,2,FALSE)</f>
        <v>---</v>
      </c>
      <c r="F285" s="17" t="str">
        <f>VLOOKUP(D285,'[1]名錄'!$C$2:$E$730,3,FALSE)</f>
        <v>---</v>
      </c>
      <c r="G285" s="8">
        <v>15000000</v>
      </c>
      <c r="H285" s="80" t="str">
        <f>VLOOKUP(D285,'[1]名錄'!$C$2:$H$730,6,FALSE)</f>
        <v>會議服務業</v>
      </c>
      <c r="I285" s="65">
        <f>IF(VLOOKUP(D285,'[1]名錄'!$C$2:$I$711,7,FALSE)=0,"",VLOOKUP(D285,'[1]名錄'!$C$2:$I$711,7,FALSE))</f>
      </c>
    </row>
    <row r="286" spans="1:9" s="22" customFormat="1" ht="30" customHeight="1">
      <c r="A286" s="29" t="s">
        <v>490</v>
      </c>
      <c r="B286" s="19" t="s">
        <v>288</v>
      </c>
      <c r="C286" s="7" t="s">
        <v>289</v>
      </c>
      <c r="D286" s="19" t="s">
        <v>499</v>
      </c>
      <c r="E286" s="11" t="str">
        <f>VLOOKUP(D286,'[1]名錄'!$C$2:$D$730,2,FALSE)</f>
        <v>53576138</v>
      </c>
      <c r="F286" s="12" t="str">
        <f>VLOOKUP(D286,'[1]名錄'!$C$2:$E$730,3,FALSE)</f>
        <v>高雄市橋頭區公園南街13號6樓之2</v>
      </c>
      <c r="G286" s="8">
        <v>1000000</v>
      </c>
      <c r="H286" s="80" t="str">
        <f>VLOOKUP(D286,'[1]名錄'!$C$2:$H$730,6,FALSE)</f>
        <v>批發及零售業</v>
      </c>
      <c r="I286" s="65" t="str">
        <f>IF(VLOOKUP(D286,'[1]名錄'!$C$2:$I$711,7,FALSE)=0,"",VLOOKUP(D286,'[1]名錄'!$C$2:$I$711,7,FALSE))</f>
        <v>停業至104年06月24日</v>
      </c>
    </row>
    <row r="287" spans="1:9" s="22" customFormat="1" ht="30" customHeight="1">
      <c r="A287" s="29" t="s">
        <v>490</v>
      </c>
      <c r="B287" s="19" t="s">
        <v>500</v>
      </c>
      <c r="C287" s="7" t="s">
        <v>291</v>
      </c>
      <c r="D287" s="19" t="s">
        <v>501</v>
      </c>
      <c r="E287" s="16">
        <f>VLOOKUP(D287,'[1]名錄'!$C$2:$D$730,2,FALSE)</f>
        <v>53712540</v>
      </c>
      <c r="F287" s="17" t="str">
        <f>VLOOKUP(D287,'[1]名錄'!$C$2:$E$730,3,FALSE)</f>
        <v>新北市板橋區忠翠里雙十路2段79號5樓</v>
      </c>
      <c r="G287" s="8">
        <v>29000000</v>
      </c>
      <c r="H287" s="80" t="str">
        <f>VLOOKUP(D287,'[1]名錄'!$C$2:$H$730,6,FALSE)</f>
        <v>批發及零售業</v>
      </c>
      <c r="I287" s="65">
        <f>IF(VLOOKUP(D287,'[1]名錄'!$C$2:$I$711,7,FALSE)=0,"",VLOOKUP(D287,'[1]名錄'!$C$2:$I$711,7,FALSE))</f>
      </c>
    </row>
    <row r="288" spans="1:9" s="22" customFormat="1" ht="30" customHeight="1">
      <c r="A288" s="29" t="s">
        <v>490</v>
      </c>
      <c r="B288" s="19" t="s">
        <v>288</v>
      </c>
      <c r="C288" s="7" t="s">
        <v>291</v>
      </c>
      <c r="D288" s="19" t="s">
        <v>502</v>
      </c>
      <c r="E288" s="16" t="str">
        <f>VLOOKUP(D288,'[1]名錄'!$C$2:$D$730,2,FALSE)</f>
        <v>---</v>
      </c>
      <c r="F288" s="17" t="str">
        <f>VLOOKUP(D288,'[1]名錄'!$C$2:$E$730,3,FALSE)</f>
        <v>---</v>
      </c>
      <c r="G288" s="8">
        <v>6000000</v>
      </c>
      <c r="H288" s="80" t="str">
        <f>VLOOKUP(D288,'[1]名錄'!$C$2:$H$730,6,FALSE)</f>
        <v>批發及零售業</v>
      </c>
      <c r="I288" s="65">
        <f>IF(VLOOKUP(D288,'[1]名錄'!$C$2:$I$711,7,FALSE)=0,"",VLOOKUP(D288,'[1]名錄'!$C$2:$I$711,7,FALSE))</f>
      </c>
    </row>
    <row r="289" spans="1:9" s="22" customFormat="1" ht="30" customHeight="1">
      <c r="A289" s="29" t="s">
        <v>490</v>
      </c>
      <c r="B289" s="19" t="s">
        <v>288</v>
      </c>
      <c r="C289" s="7" t="s">
        <v>291</v>
      </c>
      <c r="D289" s="19" t="s">
        <v>503</v>
      </c>
      <c r="E289" s="16" t="str">
        <f>VLOOKUP(D289,'[1]名錄'!$C$2:$D$730,2,FALSE)</f>
        <v>---</v>
      </c>
      <c r="F289" s="17" t="str">
        <f>VLOOKUP(D289,'[1]名錄'!$C$2:$E$730,3,FALSE)</f>
        <v>---</v>
      </c>
      <c r="G289" s="8">
        <v>9000000</v>
      </c>
      <c r="H289" s="80" t="str">
        <f>VLOOKUP(D289,'[1]名錄'!$C$2:$H$730,6,FALSE)</f>
        <v>批發及零售業</v>
      </c>
      <c r="I289" s="65">
        <f>IF(VLOOKUP(D289,'[1]名錄'!$C$2:$I$711,7,FALSE)=0,"",VLOOKUP(D289,'[1]名錄'!$C$2:$I$711,7,FALSE))</f>
      </c>
    </row>
    <row r="290" spans="1:9" s="22" customFormat="1" ht="30" customHeight="1">
      <c r="A290" s="29" t="s">
        <v>504</v>
      </c>
      <c r="B290" s="19" t="s">
        <v>288</v>
      </c>
      <c r="C290" s="7" t="s">
        <v>291</v>
      </c>
      <c r="D290" s="19" t="s">
        <v>505</v>
      </c>
      <c r="E290" s="16" t="str">
        <f>VLOOKUP(D290,'[1]名錄'!$C$2:$D$730,2,FALSE)</f>
        <v>---</v>
      </c>
      <c r="F290" s="17" t="str">
        <f>VLOOKUP(D290,'[1]名錄'!$C$2:$E$730,3,FALSE)</f>
        <v>---</v>
      </c>
      <c r="G290" s="8">
        <v>1000000</v>
      </c>
      <c r="H290" s="80" t="str">
        <f>VLOOKUP(D290,'[1]名錄'!$C$2:$H$730,6,FALSE)</f>
        <v>電力設備製造業</v>
      </c>
      <c r="I290" s="65">
        <f>IF(VLOOKUP(D290,'[1]名錄'!$C$2:$I$711,7,FALSE)=0,"",VLOOKUP(D290,'[1]名錄'!$C$2:$I$711,7,FALSE))</f>
      </c>
    </row>
    <row r="291" spans="1:9" ht="30" customHeight="1">
      <c r="A291" s="29" t="s">
        <v>504</v>
      </c>
      <c r="B291" s="19" t="s">
        <v>288</v>
      </c>
      <c r="C291" s="7" t="s">
        <v>291</v>
      </c>
      <c r="D291" s="19" t="s">
        <v>506</v>
      </c>
      <c r="E291" s="16" t="str">
        <f>VLOOKUP(D291,'[1]名錄'!$C$2:$D$730,2,FALSE)</f>
        <v>---</v>
      </c>
      <c r="F291" s="17" t="str">
        <f>VLOOKUP(D291,'[1]名錄'!$C$2:$E$730,3,FALSE)</f>
        <v>---</v>
      </c>
      <c r="G291" s="8">
        <v>6000000</v>
      </c>
      <c r="H291" s="78" t="str">
        <f>VLOOKUP(D291,'[1]名錄'!$C$2:$H$730,6,FALSE)</f>
        <v>批發及零售業</v>
      </c>
      <c r="I291" s="65">
        <f>IF(VLOOKUP(D291,'[1]名錄'!$C$2:$I$711,7,FALSE)=0,"",VLOOKUP(D291,'[1]名錄'!$C$2:$I$711,7,FALSE))</f>
      </c>
    </row>
    <row r="292" spans="1:9" ht="30" customHeight="1">
      <c r="A292" s="5" t="s">
        <v>504</v>
      </c>
      <c r="B292" s="6" t="s">
        <v>507</v>
      </c>
      <c r="C292" s="7" t="s">
        <v>352</v>
      </c>
      <c r="D292" s="6" t="s">
        <v>508</v>
      </c>
      <c r="E292" s="7">
        <f>VLOOKUP(D292,'[1]名錄'!$C$2:$D$730,2,FALSE)</f>
        <v>53352812</v>
      </c>
      <c r="F292" s="6" t="str">
        <f>VLOOKUP(D292,'[1]名錄'!$C$2:$E$730,3,FALSE)</f>
        <v>臺北市松山區民生東路3段156號13樓</v>
      </c>
      <c r="G292" s="8">
        <v>95000000</v>
      </c>
      <c r="H292" s="78" t="str">
        <f>VLOOKUP(D292,'[1]名錄'!$C$2:$H$730,6,FALSE)</f>
        <v>汽車及其零件製造業</v>
      </c>
      <c r="I292" s="65">
        <f>IF(VLOOKUP(D292,'[1]名錄'!$C$2:$I$711,7,FALSE)=0,"",VLOOKUP(D292,'[1]名錄'!$C$2:$I$711,7,FALSE))</f>
      </c>
    </row>
    <row r="293" spans="1:9" ht="30" customHeight="1">
      <c r="A293" s="29" t="s">
        <v>504</v>
      </c>
      <c r="B293" s="19" t="s">
        <v>288</v>
      </c>
      <c r="C293" s="7" t="s">
        <v>291</v>
      </c>
      <c r="D293" s="19" t="s">
        <v>509</v>
      </c>
      <c r="E293" s="16" t="str">
        <f>VLOOKUP(D293,'[1]名錄'!$C$2:$D$730,2,FALSE)</f>
        <v>---</v>
      </c>
      <c r="F293" s="17" t="str">
        <f>VLOOKUP(D293,'[1]名錄'!$C$2:$E$730,3,FALSE)</f>
        <v>---</v>
      </c>
      <c r="G293" s="8">
        <v>2000000</v>
      </c>
      <c r="H293" s="78" t="str">
        <f>VLOOKUP(D293,'[1]名錄'!$C$2:$H$730,6,FALSE)</f>
        <v>批發及零售業</v>
      </c>
      <c r="I293" s="65">
        <f>IF(VLOOKUP(D293,'[1]名錄'!$C$2:$I$711,7,FALSE)=0,"",VLOOKUP(D293,'[1]名錄'!$C$2:$I$711,7,FALSE))</f>
      </c>
    </row>
    <row r="294" spans="1:9" ht="30" customHeight="1">
      <c r="A294" s="29" t="s">
        <v>504</v>
      </c>
      <c r="B294" s="19" t="s">
        <v>288</v>
      </c>
      <c r="C294" s="7" t="s">
        <v>291</v>
      </c>
      <c r="D294" s="19" t="s">
        <v>510</v>
      </c>
      <c r="E294" s="16">
        <f>VLOOKUP(D294,'[1]名錄'!$C$2:$D$730,2,FALSE)</f>
        <v>53937029</v>
      </c>
      <c r="F294" s="17" t="str">
        <f>VLOOKUP(D294,'[1]名錄'!$C$2:$E$730,3,FALSE)</f>
        <v>臺北市信義區松德路159號11樓</v>
      </c>
      <c r="G294" s="8">
        <v>2000000</v>
      </c>
      <c r="H294" s="78" t="str">
        <f>VLOOKUP(D294,'[1]名錄'!$C$2:$H$730,6,FALSE)</f>
        <v>批發及零售業</v>
      </c>
      <c r="I294" s="65">
        <f>IF(VLOOKUP(D294,'[1]名錄'!$C$2:$I$711,7,FALSE)=0,"",VLOOKUP(D294,'[1]名錄'!$C$2:$I$711,7,FALSE))</f>
      </c>
    </row>
    <row r="295" spans="1:9" ht="30" customHeight="1">
      <c r="A295" s="29" t="s">
        <v>504</v>
      </c>
      <c r="B295" s="19" t="s">
        <v>511</v>
      </c>
      <c r="C295" s="7" t="s">
        <v>289</v>
      </c>
      <c r="D295" s="19" t="s">
        <v>512</v>
      </c>
      <c r="E295" s="16">
        <f>VLOOKUP(D295,'[1]名錄'!$C$2:$D$730,2,FALSE)</f>
        <v>53625546</v>
      </c>
      <c r="F295" s="17" t="str">
        <f>VLOOKUP(D295,'[1]名錄'!$C$2:$E$730,3,FALSE)</f>
        <v>臺中市西屯區福和里台中港路三段97號7樓之3</v>
      </c>
      <c r="G295" s="8">
        <v>6000000</v>
      </c>
      <c r="H295" s="78" t="str">
        <f>VLOOKUP(D295,'[1]名錄'!$C$2:$H$730,6,FALSE)</f>
        <v>資訊軟體服務業</v>
      </c>
      <c r="I295" s="65">
        <f>IF(VLOOKUP(D295,'[1]名錄'!$C$2:$I$711,7,FALSE)=0,"",VLOOKUP(D295,'[1]名錄'!$C$2:$I$711,7,FALSE))</f>
      </c>
    </row>
    <row r="296" spans="1:9" ht="30" customHeight="1">
      <c r="A296" s="29" t="s">
        <v>504</v>
      </c>
      <c r="B296" s="19" t="s">
        <v>288</v>
      </c>
      <c r="C296" s="7" t="s">
        <v>291</v>
      </c>
      <c r="D296" s="19" t="s">
        <v>513</v>
      </c>
      <c r="E296" s="16">
        <f>VLOOKUP(D296,'[1]名錄'!$C$2:$D$730,2,FALSE)</f>
        <v>15782761</v>
      </c>
      <c r="F296" s="17" t="str">
        <f>VLOOKUP(D296,'[1]名錄'!$C$2:$E$730,3,FALSE)</f>
        <v>花蓮縣花蓮市主學里 和平路三四九號一樓</v>
      </c>
      <c r="G296" s="8">
        <v>1000000</v>
      </c>
      <c r="H296" s="78" t="str">
        <f>VLOOKUP(D296,'[1]名錄'!$C$2:$H$730,6,FALSE)</f>
        <v>批發及零售業</v>
      </c>
      <c r="I296" s="68">
        <f>IF(VLOOKUP(D296,'[1]名錄'!$C$2:$I$711,7,FALSE)=0,"",VLOOKUP(D296,'[1]名錄'!$C$2:$I$711,7,FALSE))</f>
      </c>
    </row>
    <row r="297" spans="1:9" ht="30" customHeight="1">
      <c r="A297" s="29" t="s">
        <v>504</v>
      </c>
      <c r="B297" s="19" t="s">
        <v>514</v>
      </c>
      <c r="C297" s="7" t="s">
        <v>291</v>
      </c>
      <c r="D297" s="19" t="s">
        <v>515</v>
      </c>
      <c r="E297" s="16" t="str">
        <f>VLOOKUP(D297,'[1]名錄'!$C$2:$D$730,2,FALSE)</f>
        <v>---</v>
      </c>
      <c r="F297" s="17" t="str">
        <f>VLOOKUP(D297,'[1]名錄'!$C$2:$E$730,3,FALSE)</f>
        <v>---</v>
      </c>
      <c r="G297" s="8">
        <v>45000000</v>
      </c>
      <c r="H297" s="78" t="str">
        <f>VLOOKUP(D297,'[1]名錄'!$C$2:$H$730,6,FALSE)</f>
        <v>食品製造業</v>
      </c>
      <c r="I297" s="65">
        <f>IF(VLOOKUP(D297,'[1]名錄'!$C$2:$I$711,7,FALSE)=0,"",VLOOKUP(D297,'[1]名錄'!$C$2:$I$711,7,FALSE))</f>
      </c>
    </row>
    <row r="298" spans="1:9" ht="30" customHeight="1">
      <c r="A298" s="29" t="s">
        <v>504</v>
      </c>
      <c r="B298" s="19" t="s">
        <v>516</v>
      </c>
      <c r="C298" s="7" t="s">
        <v>517</v>
      </c>
      <c r="D298" s="19" t="s">
        <v>518</v>
      </c>
      <c r="E298" s="16">
        <f>VLOOKUP(D298,'[1]名錄'!$C$2:$D$730,2,FALSE)</f>
        <v>53657595</v>
      </c>
      <c r="F298" s="17" t="str">
        <f>VLOOKUP(D298,'[1]名錄'!$C$2:$E$730,3,FALSE)</f>
        <v>臺北市信義區信義路5段7號37樓</v>
      </c>
      <c r="G298" s="8">
        <v>4500000</v>
      </c>
      <c r="H298" s="78" t="str">
        <f>VLOOKUP(D298,'[1]名錄'!$C$2:$H$730,6,FALSE)</f>
        <v>資訊軟體服務業</v>
      </c>
      <c r="I298" s="65">
        <f>IF(VLOOKUP(D298,'[1]名錄'!$C$2:$I$711,7,FALSE)=0,"",VLOOKUP(D298,'[1]名錄'!$C$2:$I$711,7,FALSE))</f>
      </c>
    </row>
    <row r="299" spans="1:9" ht="30" customHeight="1">
      <c r="A299" s="29" t="s">
        <v>504</v>
      </c>
      <c r="B299" s="19" t="s">
        <v>60</v>
      </c>
      <c r="C299" s="7" t="s">
        <v>519</v>
      </c>
      <c r="D299" s="19" t="s">
        <v>520</v>
      </c>
      <c r="E299" s="16" t="str">
        <f>VLOOKUP(D299,'[1]名錄'!$C$2:$D$730,2,FALSE)</f>
        <v>---</v>
      </c>
      <c r="F299" s="17" t="str">
        <f>VLOOKUP(D299,'[1]名錄'!$C$2:$E$730,3,FALSE)</f>
        <v>---</v>
      </c>
      <c r="G299" s="8">
        <v>6575000</v>
      </c>
      <c r="H299" s="78" t="str">
        <f>VLOOKUP(D299,'[1]名錄'!$C$2:$H$730,6,FALSE)</f>
        <v>機械設備製造業</v>
      </c>
      <c r="I299" s="65">
        <f>IF(VLOOKUP(D299,'[1]名錄'!$C$2:$I$711,7,FALSE)=0,"",VLOOKUP(D299,'[1]名錄'!$C$2:$I$711,7,FALSE))</f>
      </c>
    </row>
    <row r="300" spans="1:9" ht="30" customHeight="1">
      <c r="A300" s="29" t="s">
        <v>504</v>
      </c>
      <c r="B300" s="19" t="s">
        <v>60</v>
      </c>
      <c r="C300" s="7" t="s">
        <v>519</v>
      </c>
      <c r="D300" s="19" t="s">
        <v>521</v>
      </c>
      <c r="E300" s="16" t="str">
        <f>VLOOKUP(D300,'[1]名錄'!$C$2:$D$730,2,FALSE)</f>
        <v>---</v>
      </c>
      <c r="F300" s="17" t="str">
        <f>VLOOKUP(D300,'[1]名錄'!$C$2:$E$730,3,FALSE)</f>
        <v>---</v>
      </c>
      <c r="G300" s="8">
        <v>6000000</v>
      </c>
      <c r="H300" s="78" t="str">
        <f>VLOOKUP(D300,'[1]名錄'!$C$2:$H$730,6,FALSE)</f>
        <v>批發及零售業</v>
      </c>
      <c r="I300" s="65">
        <f>IF(VLOOKUP(D300,'[1]名錄'!$C$2:$I$711,7,FALSE)=0,"",VLOOKUP(D300,'[1]名錄'!$C$2:$I$711,7,FALSE))</f>
      </c>
    </row>
    <row r="301" spans="1:9" ht="30" customHeight="1">
      <c r="A301" s="29" t="s">
        <v>504</v>
      </c>
      <c r="B301" s="19" t="s">
        <v>522</v>
      </c>
      <c r="C301" s="7" t="s">
        <v>517</v>
      </c>
      <c r="D301" s="19" t="s">
        <v>523</v>
      </c>
      <c r="E301" s="16">
        <f>VLOOKUP(D301,'[1]名錄'!$C$2:$D$730,2,FALSE)</f>
        <v>53653612</v>
      </c>
      <c r="F301" s="17" t="str">
        <f>VLOOKUP(D301,'[1]名錄'!$C$2:$E$730,3,FALSE)</f>
        <v>新北市新店區玻瑰路57巷43號</v>
      </c>
      <c r="G301" s="8">
        <v>5000000</v>
      </c>
      <c r="H301" s="78" t="str">
        <f>VLOOKUP(D301,'[1]名錄'!$C$2:$H$730,6,FALSE)</f>
        <v>機械設備製造業</v>
      </c>
      <c r="I301" s="65">
        <f>IF(VLOOKUP(D301,'[1]名錄'!$C$2:$I$711,7,FALSE)=0,"",VLOOKUP(D301,'[1]名錄'!$C$2:$I$711,7,FALSE))</f>
      </c>
    </row>
    <row r="302" spans="1:9" ht="30" customHeight="1">
      <c r="A302" s="29" t="s">
        <v>504</v>
      </c>
      <c r="B302" s="19" t="s">
        <v>60</v>
      </c>
      <c r="C302" s="7" t="s">
        <v>519</v>
      </c>
      <c r="D302" s="19" t="s">
        <v>524</v>
      </c>
      <c r="E302" s="16" t="str">
        <f>VLOOKUP(D302,'[1]名錄'!$C$2:$D$730,2,FALSE)</f>
        <v>---</v>
      </c>
      <c r="F302" s="17" t="str">
        <f>VLOOKUP(D302,'[1]名錄'!$C$2:$E$730,3,FALSE)</f>
        <v>---</v>
      </c>
      <c r="G302" s="8">
        <v>10000000</v>
      </c>
      <c r="H302" s="78" t="str">
        <f>VLOOKUP(D302,'[1]名錄'!$C$2:$H$730,6,FALSE)</f>
        <v>批發及零售業</v>
      </c>
      <c r="I302" s="65">
        <f>IF(VLOOKUP(D302,'[1]名錄'!$C$2:$I$711,7,FALSE)=0,"",VLOOKUP(D302,'[1]名錄'!$C$2:$I$711,7,FALSE))</f>
      </c>
    </row>
    <row r="303" spans="1:9" ht="30" customHeight="1">
      <c r="A303" s="29" t="s">
        <v>525</v>
      </c>
      <c r="B303" s="19" t="s">
        <v>526</v>
      </c>
      <c r="C303" s="34" t="s">
        <v>519</v>
      </c>
      <c r="D303" s="19" t="s">
        <v>527</v>
      </c>
      <c r="E303" s="11" t="str">
        <f>VLOOKUP(D303,'[1]名錄'!$C$2:$D$730,2,FALSE)</f>
        <v>53931539 </v>
      </c>
      <c r="F303" s="12" t="str">
        <f>VLOOKUP(D303,'[1]名錄'!$C$2:$E$730,3,FALSE)</f>
        <v>臺北市大安區信義路4段263號12樓之2</v>
      </c>
      <c r="G303" s="8">
        <v>1000000</v>
      </c>
      <c r="H303" s="78" t="str">
        <f>VLOOKUP(D303,'[1]名錄'!$C$2:$H$730,6,FALSE)</f>
        <v>批發及零售業</v>
      </c>
      <c r="I303" s="65">
        <f>IF(VLOOKUP(D303,'[1]名錄'!$C$2:$I$711,7,FALSE)=0,"",VLOOKUP(D303,'[1]名錄'!$C$2:$I$711,7,FALSE))</f>
      </c>
    </row>
    <row r="304" spans="1:9" ht="30" customHeight="1">
      <c r="A304" s="29" t="s">
        <v>525</v>
      </c>
      <c r="B304" s="19" t="s">
        <v>528</v>
      </c>
      <c r="C304" s="34" t="s">
        <v>529</v>
      </c>
      <c r="D304" s="19" t="s">
        <v>530</v>
      </c>
      <c r="E304" s="36" t="str">
        <f>VLOOKUP(D304,'[1]名錄'!$C$2:$D$730,2,FALSE)</f>
        <v>---</v>
      </c>
      <c r="F304" s="37" t="str">
        <f>VLOOKUP(D304,'[1]名錄'!$C$2:$E$730,3,FALSE)</f>
        <v>---</v>
      </c>
      <c r="G304" s="8">
        <v>10000000</v>
      </c>
      <c r="H304" s="78" t="str">
        <f>VLOOKUP(D304,'[1]名錄'!$C$2:$H$730,6,FALSE)</f>
        <v>批發及零售業</v>
      </c>
      <c r="I304" s="65">
        <f>IF(VLOOKUP(D304,'[1]名錄'!$C$2:$I$711,7,FALSE)=0,"",VLOOKUP(D304,'[1]名錄'!$C$2:$I$711,7,FALSE))</f>
      </c>
    </row>
    <row r="305" spans="1:9" ht="30" customHeight="1">
      <c r="A305" s="29" t="s">
        <v>525</v>
      </c>
      <c r="B305" s="19" t="s">
        <v>60</v>
      </c>
      <c r="C305" s="34" t="s">
        <v>519</v>
      </c>
      <c r="D305" s="19" t="s">
        <v>531</v>
      </c>
      <c r="E305" s="16" t="str">
        <f>VLOOKUP(D305,'[1]名錄'!$C$2:$D$730,2,FALSE)</f>
        <v>---</v>
      </c>
      <c r="F305" s="17" t="str">
        <f>VLOOKUP(D305,'[1]名錄'!$C$2:$E$730,3,FALSE)</f>
        <v>---</v>
      </c>
      <c r="G305" s="8">
        <v>7000000</v>
      </c>
      <c r="H305" s="78" t="str">
        <f>VLOOKUP(D305,'[1]名錄'!$C$2:$H$730,6,FALSE)</f>
        <v>批發及零售業</v>
      </c>
      <c r="I305" s="65">
        <f>IF(VLOOKUP(D305,'[1]名錄'!$C$2:$I$711,7,FALSE)=0,"",VLOOKUP(D305,'[1]名錄'!$C$2:$I$711,7,FALSE))</f>
      </c>
    </row>
    <row r="306" spans="1:9" ht="30" customHeight="1">
      <c r="A306" s="29" t="s">
        <v>525</v>
      </c>
      <c r="B306" s="19" t="s">
        <v>532</v>
      </c>
      <c r="C306" s="34" t="s">
        <v>519</v>
      </c>
      <c r="D306" s="19" t="s">
        <v>533</v>
      </c>
      <c r="E306" s="11" t="str">
        <f>VLOOKUP(D306,'[1]名錄'!$C$2:$D$730,2,FALSE)</f>
        <v>54019625</v>
      </c>
      <c r="F306" s="12" t="str">
        <f>VLOOKUP(D306,'[1]名錄'!$C$2:$E$730,3,FALSE)</f>
        <v>新北市板橋區文化路2段367號8樓之11  </v>
      </c>
      <c r="G306" s="8">
        <v>6500000</v>
      </c>
      <c r="H306" s="78" t="str">
        <f>VLOOKUP(D306,'[1]名錄'!$C$2:$H$730,6,FALSE)</f>
        <v>電子零組件製造業</v>
      </c>
      <c r="I306" s="65">
        <f>IF(VLOOKUP(D306,'[1]名錄'!$C$2:$I$711,7,FALSE)=0,"",VLOOKUP(D306,'[1]名錄'!$C$2:$I$711,7,FALSE))</f>
      </c>
    </row>
    <row r="307" spans="1:9" ht="30" customHeight="1">
      <c r="A307" s="29" t="s">
        <v>525</v>
      </c>
      <c r="B307" s="19" t="s">
        <v>534</v>
      </c>
      <c r="C307" s="34" t="s">
        <v>209</v>
      </c>
      <c r="D307" s="19" t="s">
        <v>535</v>
      </c>
      <c r="E307" s="11">
        <f>VLOOKUP(D307,'[1]名錄'!$C$2:$D$730,2,FALSE)</f>
        <v>72006931</v>
      </c>
      <c r="F307" s="12" t="str">
        <f>VLOOKUP(D307,'[1]名錄'!$C$2:$E$730,3,FALSE)</f>
        <v>臺南市柳營區光福里柳營路一段302巷108號</v>
      </c>
      <c r="G307" s="8">
        <v>53406870</v>
      </c>
      <c r="H307" s="78" t="str">
        <f>VLOOKUP(D307,'[1]名錄'!$C$2:$H$730,6,FALSE)</f>
        <v>塑膠製品製造業</v>
      </c>
      <c r="I307" s="65">
        <f>IF(VLOOKUP(D307,'[1]名錄'!$C$2:$I$711,7,FALSE)=0,"",VLOOKUP(D307,'[1]名錄'!$C$2:$I$711,7,FALSE))</f>
      </c>
    </row>
    <row r="308" spans="1:9" ht="30" customHeight="1">
      <c r="A308" s="29" t="s">
        <v>525</v>
      </c>
      <c r="B308" s="19" t="s">
        <v>536</v>
      </c>
      <c r="C308" s="34" t="s">
        <v>529</v>
      </c>
      <c r="D308" s="19" t="s">
        <v>537</v>
      </c>
      <c r="E308" s="11">
        <f>VLOOKUP(D308,'[1]名錄'!$C$2:$D$730,2,FALSE)</f>
        <v>53527123</v>
      </c>
      <c r="F308" s="12" t="str">
        <f>VLOOKUP(D308,'[1]名錄'!$C$2:$E$730,3,FALSE)</f>
        <v>臺北市內湖區內湖路1段252號2樓</v>
      </c>
      <c r="G308" s="8">
        <v>58900000</v>
      </c>
      <c r="H308" s="78" t="str">
        <f>VLOOKUP(D308,'[1]名錄'!$C$2:$H$730,6,FALSE)</f>
        <v>批發及零售業</v>
      </c>
      <c r="I308" s="65">
        <f>IF(VLOOKUP(D308,'[1]名錄'!$C$2:$I$711,7,FALSE)=0,"",VLOOKUP(D308,'[1]名錄'!$C$2:$I$711,7,FALSE))</f>
      </c>
    </row>
    <row r="309" spans="1:9" ht="30" customHeight="1">
      <c r="A309" s="29" t="s">
        <v>525</v>
      </c>
      <c r="B309" s="19" t="s">
        <v>538</v>
      </c>
      <c r="C309" s="34" t="s">
        <v>519</v>
      </c>
      <c r="D309" s="19" t="s">
        <v>539</v>
      </c>
      <c r="E309" s="11" t="str">
        <f>VLOOKUP(D309,'[1]名錄'!$C$2:$D$730,2,FALSE)</f>
        <v>53940170</v>
      </c>
      <c r="F309" s="12" t="str">
        <f>VLOOKUP(D309,'[1]名錄'!$C$2:$E$730,3,FALSE)</f>
        <v>台北市大安區仁愛路4段137號2樓之2</v>
      </c>
      <c r="G309" s="8">
        <v>73822500</v>
      </c>
      <c r="H309" s="78" t="str">
        <f>VLOOKUP(D309,'[1]名錄'!$C$2:$H$730,6,FALSE)</f>
        <v>批發及零售業</v>
      </c>
      <c r="I309" s="65">
        <f>IF(VLOOKUP(D309,'[1]名錄'!$C$2:$I$711,7,FALSE)=0,"",VLOOKUP(D309,'[1]名錄'!$C$2:$I$711,7,FALSE))</f>
      </c>
    </row>
    <row r="310" spans="1:9" ht="30" customHeight="1">
      <c r="A310" s="29" t="s">
        <v>525</v>
      </c>
      <c r="B310" s="19" t="s">
        <v>540</v>
      </c>
      <c r="C310" s="34" t="s">
        <v>529</v>
      </c>
      <c r="D310" s="19" t="s">
        <v>541</v>
      </c>
      <c r="E310" s="11">
        <f>VLOOKUP(D310,'[1]名錄'!$C$2:$D$730,2,FALSE)</f>
        <v>53781031</v>
      </c>
      <c r="F310" s="12" t="str">
        <f>VLOOKUP(D310,'[1]名錄'!$C$2:$E$730,3,FALSE)</f>
        <v>新竹縣竹北市高鐵二路32號5樓之2</v>
      </c>
      <c r="G310" s="8">
        <v>23500000</v>
      </c>
      <c r="H310" s="78" t="str">
        <f>VLOOKUP(D310,'[1]名錄'!$C$2:$H$730,6,FALSE)</f>
        <v>電子零組件製造業</v>
      </c>
      <c r="I310" s="65">
        <f>IF(VLOOKUP(D310,'[1]名錄'!$C$2:$I$711,7,FALSE)=0,"",VLOOKUP(D310,'[1]名錄'!$C$2:$I$711,7,FALSE))</f>
      </c>
    </row>
    <row r="311" spans="1:9" ht="30" customHeight="1">
      <c r="A311" s="29" t="s">
        <v>525</v>
      </c>
      <c r="B311" s="19" t="s">
        <v>60</v>
      </c>
      <c r="C311" s="34" t="s">
        <v>519</v>
      </c>
      <c r="D311" s="19" t="s">
        <v>542</v>
      </c>
      <c r="E311" s="11" t="str">
        <f>VLOOKUP(D311,'[1]名錄'!$C$2:$D$730,2,FALSE)</f>
        <v>53987717</v>
      </c>
      <c r="F311" s="12" t="str">
        <f>VLOOKUP(D311,'[1]名錄'!$C$2:$E$730,3,FALSE)</f>
        <v>新竹縣竹東鎮頭重里中興路4段222號1樓</v>
      </c>
      <c r="G311" s="8">
        <v>800000</v>
      </c>
      <c r="H311" s="78" t="str">
        <f>VLOOKUP(D311,'[1]名錄'!$C$2:$H$730,6,FALSE)</f>
        <v>機械設備製造業</v>
      </c>
      <c r="I311" s="65">
        <f>IF(VLOOKUP(D311,'[1]名錄'!$C$2:$I$711,7,FALSE)=0,"",VLOOKUP(D311,'[1]名錄'!$C$2:$I$711,7,FALSE))</f>
      </c>
    </row>
    <row r="312" spans="1:9" ht="30" customHeight="1">
      <c r="A312" s="29" t="s">
        <v>525</v>
      </c>
      <c r="B312" s="19" t="s">
        <v>543</v>
      </c>
      <c r="C312" s="34" t="s">
        <v>519</v>
      </c>
      <c r="D312" s="19" t="s">
        <v>544</v>
      </c>
      <c r="E312" s="11" t="str">
        <f>VLOOKUP(D312,'[1]名錄'!$C$2:$D$730,2,FALSE)</f>
        <v>53659854</v>
      </c>
      <c r="F312" s="12" t="str">
        <f>VLOOKUP(D312,'[1]名錄'!$C$2:$E$730,3,FALSE)</f>
        <v>金門縣金城鎮中興路161巷24號</v>
      </c>
      <c r="G312" s="8">
        <v>6300000</v>
      </c>
      <c r="H312" s="78" t="str">
        <f>VLOOKUP(D312,'[1]名錄'!$C$2:$H$730,6,FALSE)</f>
        <v>住宿服務業</v>
      </c>
      <c r="I312" s="65">
        <f>IF(VLOOKUP(D312,'[1]名錄'!$C$2:$I$711,7,FALSE)=0,"",VLOOKUP(D312,'[1]名錄'!$C$2:$I$711,7,FALSE))</f>
      </c>
    </row>
    <row r="313" spans="1:9" ht="30" customHeight="1">
      <c r="A313" s="29" t="s">
        <v>525</v>
      </c>
      <c r="B313" s="19" t="s">
        <v>545</v>
      </c>
      <c r="C313" s="34" t="s">
        <v>291</v>
      </c>
      <c r="D313" s="19" t="s">
        <v>546</v>
      </c>
      <c r="E313" s="11" t="str">
        <f>VLOOKUP(D313,'[1]名錄'!$C$2:$D$730,2,FALSE)</f>
        <v>53672717 </v>
      </c>
      <c r="F313" s="12" t="str">
        <f>VLOOKUP(D313,'[1]名錄'!$C$2:$E$730,3,FALSE)</f>
        <v>金門縣金城鎮北門里民生路25號12樓之4</v>
      </c>
      <c r="G313" s="8">
        <v>51000000</v>
      </c>
      <c r="H313" s="78" t="str">
        <f>VLOOKUP(D313,'[1]名錄'!$C$2:$H$730,6,FALSE)</f>
        <v>批發及零售業</v>
      </c>
      <c r="I313" s="65">
        <f>IF(VLOOKUP(D313,'[1]名錄'!$C$2:$I$711,7,FALSE)=0,"",VLOOKUP(D313,'[1]名錄'!$C$2:$I$711,7,FALSE))</f>
      </c>
    </row>
    <row r="314" spans="1:9" ht="30" customHeight="1">
      <c r="A314" s="29" t="s">
        <v>525</v>
      </c>
      <c r="B314" s="19" t="s">
        <v>288</v>
      </c>
      <c r="C314" s="34" t="s">
        <v>289</v>
      </c>
      <c r="D314" s="19" t="s">
        <v>547</v>
      </c>
      <c r="E314" s="11" t="str">
        <f>VLOOKUP(D314,'[1]名錄'!$C$2:$D$730,2,FALSE)</f>
        <v>  28568764</v>
      </c>
      <c r="F314" s="12" t="str">
        <f>VLOOKUP(D314,'[1]名錄'!$C$2:$E$730,3,FALSE)</f>
        <v>新北市板橋區文化路1段268號13樓之1 </v>
      </c>
      <c r="G314" s="8">
        <v>9000000</v>
      </c>
      <c r="H314" s="78" t="str">
        <f>VLOOKUP(D314,'[1]名錄'!$C$2:$H$730,6,FALSE)</f>
        <v>塑膠製品製造業</v>
      </c>
      <c r="I314" s="65">
        <f>IF(VLOOKUP(D314,'[1]名錄'!$C$2:$I$711,7,FALSE)=0,"",VLOOKUP(D314,'[1]名錄'!$C$2:$I$711,7,FALSE))</f>
      </c>
    </row>
    <row r="315" spans="1:9" ht="30" customHeight="1">
      <c r="A315" s="29" t="s">
        <v>525</v>
      </c>
      <c r="B315" s="19" t="s">
        <v>548</v>
      </c>
      <c r="C315" s="34" t="s">
        <v>350</v>
      </c>
      <c r="D315" s="19" t="s">
        <v>549</v>
      </c>
      <c r="E315" s="11" t="str">
        <f>VLOOKUP(D315,'[1]名錄'!$C$2:$D$730,2,FALSE)</f>
        <v>53658882</v>
      </c>
      <c r="F315" s="12" t="str">
        <f>VLOOKUP(D315,'[1]名錄'!$C$2:$E$730,3,FALSE)</f>
        <v>臺北市信義區信義路5段7號70樓</v>
      </c>
      <c r="G315" s="8">
        <v>1000000</v>
      </c>
      <c r="H315" s="78" t="str">
        <f>VLOOKUP(D315,'[1]名錄'!$C$2:$H$730,6,FALSE)</f>
        <v>廢污水處理業</v>
      </c>
      <c r="I315" s="65">
        <f>IF(VLOOKUP(D315,'[1]名錄'!$C$2:$I$711,7,FALSE)=0,"",VLOOKUP(D315,'[1]名錄'!$C$2:$I$711,7,FALSE))</f>
      </c>
    </row>
    <row r="316" spans="1:9" ht="30" customHeight="1">
      <c r="A316" s="29" t="s">
        <v>525</v>
      </c>
      <c r="B316" s="19" t="s">
        <v>288</v>
      </c>
      <c r="C316" s="34" t="s">
        <v>291</v>
      </c>
      <c r="D316" s="19" t="s">
        <v>550</v>
      </c>
      <c r="E316" s="11" t="str">
        <f>VLOOKUP(D316,'[1]名錄'!$C$2:$D$730,2,FALSE)</f>
        <v>53889856</v>
      </c>
      <c r="F316" s="12" t="str">
        <f>VLOOKUP(D316,'[1]名錄'!$C$2:$E$730,3,FALSE)</f>
        <v>高雄市新興區中山二路472號8樓之6 </v>
      </c>
      <c r="G316" s="8">
        <v>250000</v>
      </c>
      <c r="H316" s="78" t="str">
        <f>VLOOKUP(D316,'[1]名錄'!$C$2:$H$730,6,FALSE)</f>
        <v>批發及零售業</v>
      </c>
      <c r="I316" s="65" t="str">
        <f>IF(VLOOKUP(D316,'[1]名錄'!$C$2:$I$711,7,FALSE)=0,"",VLOOKUP(D316,'[1]名錄'!$C$2:$I$711,7,FALSE))</f>
        <v>解散</v>
      </c>
    </row>
    <row r="317" spans="1:9" ht="30" customHeight="1">
      <c r="A317" s="29" t="s">
        <v>525</v>
      </c>
      <c r="B317" s="19" t="s">
        <v>288</v>
      </c>
      <c r="C317" s="34" t="s">
        <v>291</v>
      </c>
      <c r="D317" s="19" t="s">
        <v>551</v>
      </c>
      <c r="E317" s="11" t="str">
        <f>VLOOKUP(D317,'[1]名錄'!$C$2:$D$730,2,FALSE)</f>
        <v>53711970</v>
      </c>
      <c r="F317" s="12" t="str">
        <f>VLOOKUP(D317,'[1]名錄'!$C$2:$E$730,3,FALSE)</f>
        <v>新北市新店區北新路1段271巷49號2樓</v>
      </c>
      <c r="G317" s="8">
        <v>7000000</v>
      </c>
      <c r="H317" s="78" t="str">
        <f>VLOOKUP(D317,'[1]名錄'!$C$2:$H$730,6,FALSE)</f>
        <v>批發及零售業</v>
      </c>
      <c r="I317" s="65">
        <f>IF(VLOOKUP(D317,'[1]名錄'!$C$2:$I$711,7,FALSE)=0,"",VLOOKUP(D317,'[1]名錄'!$C$2:$I$711,7,FALSE))</f>
      </c>
    </row>
    <row r="318" spans="1:9" ht="30" customHeight="1">
      <c r="A318" s="29" t="s">
        <v>525</v>
      </c>
      <c r="B318" s="19" t="s">
        <v>288</v>
      </c>
      <c r="C318" s="34" t="s">
        <v>291</v>
      </c>
      <c r="D318" s="19" t="s">
        <v>552</v>
      </c>
      <c r="E318" s="11" t="str">
        <f>VLOOKUP(D318,'[1]名錄'!$C$2:$D$730,2,FALSE)</f>
        <v>54328235 </v>
      </c>
      <c r="F318" s="12" t="str">
        <f>VLOOKUP(D318,'[1]名錄'!$C$2:$E$730,3,FALSE)</f>
        <v>臺北市信義區忠孝東路5段770號5樓</v>
      </c>
      <c r="G318" s="8">
        <v>15000000</v>
      </c>
      <c r="H318" s="78" t="str">
        <f>VLOOKUP(D318,'[1]名錄'!$C$2:$H$730,6,FALSE)</f>
        <v>批發及零售業</v>
      </c>
      <c r="I318" s="65">
        <f>IF(VLOOKUP(D318,'[1]名錄'!$C$2:$I$711,7,FALSE)=0,"",VLOOKUP(D318,'[1]名錄'!$C$2:$I$711,7,FALSE))</f>
      </c>
    </row>
    <row r="319" spans="1:9" ht="30" customHeight="1">
      <c r="A319" s="29" t="s">
        <v>525</v>
      </c>
      <c r="B319" s="19" t="s">
        <v>288</v>
      </c>
      <c r="C319" s="34" t="s">
        <v>291</v>
      </c>
      <c r="D319" s="19" t="s">
        <v>553</v>
      </c>
      <c r="E319" s="36" t="str">
        <f>VLOOKUP(D319,'[1]名錄'!$C$2:$D$730,2,FALSE)</f>
        <v>---</v>
      </c>
      <c r="F319" s="37" t="str">
        <f>VLOOKUP(D319,'[1]名錄'!$C$2:$E$730,3,FALSE)</f>
        <v>---</v>
      </c>
      <c r="G319" s="8">
        <v>6600000</v>
      </c>
      <c r="H319" s="78" t="str">
        <f>VLOOKUP(D319,'[1]名錄'!$C$2:$H$730,6,FALSE)</f>
        <v>批發及零售業</v>
      </c>
      <c r="I319" s="65">
        <f>IF(VLOOKUP(D319,'[1]名錄'!$C$2:$I$711,7,FALSE)=0,"",VLOOKUP(D319,'[1]名錄'!$C$2:$I$711,7,FALSE))</f>
      </c>
    </row>
    <row r="320" spans="1:9" ht="30" customHeight="1">
      <c r="A320" s="29" t="s">
        <v>525</v>
      </c>
      <c r="B320" s="19" t="s">
        <v>554</v>
      </c>
      <c r="C320" s="34" t="s">
        <v>350</v>
      </c>
      <c r="D320" s="19" t="s">
        <v>555</v>
      </c>
      <c r="E320" s="11" t="str">
        <f>VLOOKUP(D320,'[1]名錄'!$C$2:$D$730,2,FALSE)</f>
        <v>53656575</v>
      </c>
      <c r="F320" s="12" t="str">
        <f>VLOOKUP(D320,'[1]名錄'!$C$2:$E$730,3,FALSE)</f>
        <v>新北市樹林區學成路655號12樓</v>
      </c>
      <c r="G320" s="8">
        <v>1000000</v>
      </c>
      <c r="H320" s="78" t="str">
        <f>VLOOKUP(D320,'[1]名錄'!$C$2:$H$730,6,FALSE)</f>
        <v>電子零組件製造業</v>
      </c>
      <c r="I320" s="65" t="str">
        <f>IF(VLOOKUP(D320,'[1]名錄'!$C$2:$I$711,7,FALSE)=0,"",VLOOKUP(D320,'[1]名錄'!$C$2:$I$711,7,FALSE))</f>
        <v>停業至104年04月30日</v>
      </c>
    </row>
    <row r="321" spans="1:9" ht="30" customHeight="1">
      <c r="A321" s="29" t="s">
        <v>525</v>
      </c>
      <c r="B321" s="19" t="s">
        <v>288</v>
      </c>
      <c r="C321" s="34" t="s">
        <v>291</v>
      </c>
      <c r="D321" s="19" t="s">
        <v>556</v>
      </c>
      <c r="E321" s="11" t="str">
        <f>VLOOKUP(D321,'[1]名錄'!$C$2:$D$730,2,FALSE)</f>
        <v>36835928</v>
      </c>
      <c r="F321" s="12" t="str">
        <f>VLOOKUP(D321,'[1]名錄'!$C$2:$E$730,3,FALSE)</f>
        <v>臺南市東區路東里 林森路1段132號9樓之6</v>
      </c>
      <c r="G321" s="8">
        <v>100000</v>
      </c>
      <c r="H321" s="78" t="str">
        <f>VLOOKUP(D321,'[1]名錄'!$C$2:$H$730,6,FALSE)</f>
        <v>批發及零售業</v>
      </c>
      <c r="I321" s="65" t="str">
        <f>IF(VLOOKUP(D321,'[1]名錄'!$C$2:$I$711,7,FALSE)=0,"",VLOOKUP(D321,'[1]名錄'!$C$2:$I$711,7,FALSE))</f>
        <v>歇業／撤銷</v>
      </c>
    </row>
    <row r="322" spans="1:9" ht="30" customHeight="1">
      <c r="A322" s="29" t="s">
        <v>525</v>
      </c>
      <c r="B322" s="19" t="s">
        <v>557</v>
      </c>
      <c r="C322" s="34" t="s">
        <v>558</v>
      </c>
      <c r="D322" s="19" t="s">
        <v>559</v>
      </c>
      <c r="E322" s="11" t="str">
        <f>VLOOKUP(D322,'[1]名錄'!$C$2:$D$730,2,FALSE)</f>
        <v>54015727</v>
      </c>
      <c r="F322" s="12" t="str">
        <f>VLOOKUP(D322,'[1]名錄'!$C$2:$E$730,3,FALSE)</f>
        <v>新北市新店區民權路108之1號10樓</v>
      </c>
      <c r="G322" s="8">
        <v>1000000</v>
      </c>
      <c r="H322" s="78" t="str">
        <f>VLOOKUP(D322,'[1]名錄'!$C$2:$H$730,6,FALSE)</f>
        <v>會議服務業</v>
      </c>
      <c r="I322" s="65">
        <f>IF(VLOOKUP(D322,'[1]名錄'!$C$2:$I$711,7,FALSE)=0,"",VLOOKUP(D322,'[1]名錄'!$C$2:$I$711,7,FALSE))</f>
      </c>
    </row>
    <row r="323" spans="1:9" ht="30" customHeight="1">
      <c r="A323" s="29" t="s">
        <v>560</v>
      </c>
      <c r="B323" s="6" t="s">
        <v>34</v>
      </c>
      <c r="C323" s="7" t="s">
        <v>561</v>
      </c>
      <c r="D323" s="19" t="s">
        <v>476</v>
      </c>
      <c r="E323" s="11">
        <f>VLOOKUP(D323,'[1]名錄'!$C$2:$D$730,2,FALSE)</f>
        <v>53687985</v>
      </c>
      <c r="F323" s="12" t="str">
        <f>VLOOKUP(D323,'[1]名錄'!$C$2:$E$730,3,FALSE)</f>
        <v> 新北市新店區北新路2段97巷9弄19號1樓</v>
      </c>
      <c r="G323" s="8">
        <v>15000000</v>
      </c>
      <c r="H323" s="78" t="str">
        <f>VLOOKUP(D323,'[1]名錄'!$C$2:$H$730,6,FALSE)</f>
        <v>批發及零售業</v>
      </c>
      <c r="I323" s="65">
        <f>IF(VLOOKUP(D323,'[1]名錄'!$C$2:$I$711,7,FALSE)=0,"",VLOOKUP(D323,'[1]名錄'!$C$2:$I$711,7,FALSE))</f>
      </c>
    </row>
    <row r="324" spans="1:9" ht="30" customHeight="1">
      <c r="A324" s="5" t="s">
        <v>560</v>
      </c>
      <c r="B324" s="6" t="s">
        <v>34</v>
      </c>
      <c r="C324" s="7" t="s">
        <v>451</v>
      </c>
      <c r="D324" s="6" t="s">
        <v>562</v>
      </c>
      <c r="E324" s="16">
        <f>VLOOKUP(D324,'[1]名錄'!$C$2:$D$730,2,FALSE)</f>
        <v>53693558</v>
      </c>
      <c r="F324" s="17" t="str">
        <f>VLOOKUP(D324,'[1]名錄'!$C$2:$E$730,3,FALSE)</f>
        <v>新北市新店區北新路1段271巷49號2樓</v>
      </c>
      <c r="G324" s="8">
        <v>5000000</v>
      </c>
      <c r="H324" s="78" t="str">
        <f>VLOOKUP(D324,'[1]名錄'!$C$2:$H$730,6,FALSE)</f>
        <v>批發及零售業</v>
      </c>
      <c r="I324" s="65" t="str">
        <f>IF(VLOOKUP(D324,'[1]名錄'!$C$2:$I$711,7,FALSE)=0,"",VLOOKUP(D324,'[1]名錄'!$C$2:$I$711,7,FALSE))</f>
        <v>廢止</v>
      </c>
    </row>
    <row r="325" spans="1:9" ht="30" customHeight="1">
      <c r="A325" s="5" t="s">
        <v>560</v>
      </c>
      <c r="B325" s="6" t="s">
        <v>34</v>
      </c>
      <c r="C325" s="7" t="s">
        <v>451</v>
      </c>
      <c r="D325" s="6" t="s">
        <v>562</v>
      </c>
      <c r="E325" s="16">
        <f>VLOOKUP(D325,'[1]名錄'!$C$2:$D$730,2,FALSE)</f>
        <v>53693558</v>
      </c>
      <c r="F325" s="17" t="str">
        <f>VLOOKUP(D325,'[1]名錄'!$C$2:$E$730,3,FALSE)</f>
        <v>新北市新店區北新路1段271巷49號2樓</v>
      </c>
      <c r="G325" s="8">
        <v>7000000</v>
      </c>
      <c r="H325" s="78" t="str">
        <f>VLOOKUP(D325,'[1]名錄'!$C$2:$H$730,6,FALSE)</f>
        <v>批發及零售業</v>
      </c>
      <c r="I325" s="65" t="str">
        <f>IF(VLOOKUP(D325,'[1]名錄'!$C$2:$I$711,7,FALSE)=0,"",VLOOKUP(D325,'[1]名錄'!$C$2:$I$711,7,FALSE))</f>
        <v>廢止</v>
      </c>
    </row>
    <row r="326" spans="1:9" ht="30" customHeight="1">
      <c r="A326" s="29" t="s">
        <v>560</v>
      </c>
      <c r="B326" s="19" t="s">
        <v>437</v>
      </c>
      <c r="C326" s="34" t="s">
        <v>438</v>
      </c>
      <c r="D326" s="19" t="s">
        <v>563</v>
      </c>
      <c r="E326" s="11" t="str">
        <f>VLOOKUP(D326,'[1]名錄'!$C$2:$D$730,2,FALSE)</f>
        <v>53933804</v>
      </c>
      <c r="F326" s="12" t="str">
        <f>VLOOKUP(D326,'[1]名錄'!$C$2:$E$730,3,FALSE)</f>
        <v>台北市中山區南京東路2段160號11樓</v>
      </c>
      <c r="G326" s="8">
        <v>7000000</v>
      </c>
      <c r="H326" s="78" t="str">
        <f>VLOOKUP(D326,'[1]名錄'!$C$2:$H$730,6,FALSE)</f>
        <v>批發及零售業</v>
      </c>
      <c r="I326" s="65">
        <f>IF(VLOOKUP(D326,'[1]名錄'!$C$2:$I$711,7,FALSE)=0,"",VLOOKUP(D326,'[1]名錄'!$C$2:$I$711,7,FALSE))</f>
      </c>
    </row>
    <row r="327" spans="1:9" ht="30" customHeight="1">
      <c r="A327" s="29" t="s">
        <v>560</v>
      </c>
      <c r="B327" s="19" t="s">
        <v>437</v>
      </c>
      <c r="C327" s="34" t="s">
        <v>438</v>
      </c>
      <c r="D327" s="19" t="s">
        <v>564</v>
      </c>
      <c r="E327" s="11" t="str">
        <f>VLOOKUP(D327,'[1]名錄'!$C$2:$D$730,2,FALSE)</f>
        <v>53953287</v>
      </c>
      <c r="F327" s="12" t="str">
        <f>VLOOKUP(D327,'[1]名錄'!$C$2:$E$730,3,FALSE)</f>
        <v>臺北市中山區南京東路3段89巷3弄12號</v>
      </c>
      <c r="G327" s="8">
        <v>2000000</v>
      </c>
      <c r="H327" s="78" t="str">
        <f>VLOOKUP(D327,'[1]名錄'!$C$2:$H$730,6,FALSE)</f>
        <v>批發及零售業</v>
      </c>
      <c r="I327" s="65">
        <f>IF(VLOOKUP(D327,'[1]名錄'!$C$2:$I$711,7,FALSE)=0,"",VLOOKUP(D327,'[1]名錄'!$C$2:$I$711,7,FALSE))</f>
      </c>
    </row>
    <row r="328" spans="1:9" ht="48.75" customHeight="1">
      <c r="A328" s="29" t="s">
        <v>560</v>
      </c>
      <c r="B328" s="19" t="s">
        <v>437</v>
      </c>
      <c r="C328" s="34" t="s">
        <v>458</v>
      </c>
      <c r="D328" s="19" t="s">
        <v>565</v>
      </c>
      <c r="E328" s="11" t="str">
        <f>VLOOKUP(D328,'[1]名錄'!$C$2:$D$730,2,FALSE)</f>
        <v>  25092202</v>
      </c>
      <c r="F328" s="12" t="str">
        <f>VLOOKUP(D328,'[1]名錄'!$C$2:$E$730,3,FALSE)</f>
        <v>臺中市北屯區崇德十一路39號12樓之2</v>
      </c>
      <c r="G328" s="8">
        <v>100000</v>
      </c>
      <c r="H328" s="78" t="str">
        <f>VLOOKUP(D328,'[1]名錄'!$C$2:$H$730,6,FALSE)</f>
        <v>批發及零售業</v>
      </c>
      <c r="I328" s="65">
        <f>IF(VLOOKUP(D328,'[1]名錄'!$C$2:$I$711,7,FALSE)=0,"",VLOOKUP(D328,'[1]名錄'!$C$2:$I$711,7,FALSE))</f>
      </c>
    </row>
    <row r="329" spans="1:9" ht="30" customHeight="1">
      <c r="A329" s="29" t="s">
        <v>560</v>
      </c>
      <c r="B329" s="19" t="s">
        <v>437</v>
      </c>
      <c r="C329" s="34" t="s">
        <v>438</v>
      </c>
      <c r="D329" s="19" t="s">
        <v>566</v>
      </c>
      <c r="E329" s="36" t="str">
        <f>VLOOKUP(D329,'[1]名錄'!$C$2:$D$730,2,FALSE)</f>
        <v>---</v>
      </c>
      <c r="F329" s="37" t="str">
        <f>VLOOKUP(D329,'[1]名錄'!$C$2:$E$730,3,FALSE)</f>
        <v>---</v>
      </c>
      <c r="G329" s="8">
        <v>7000000</v>
      </c>
      <c r="H329" s="78" t="str">
        <f>VLOOKUP(D329,'[1]名錄'!$C$2:$H$730,6,FALSE)</f>
        <v>批發及零售業</v>
      </c>
      <c r="I329" s="65">
        <f>IF(VLOOKUP(D329,'[1]名錄'!$C$2:$I$711,7,FALSE)=0,"",VLOOKUP(D329,'[1]名錄'!$C$2:$I$711,7,FALSE))</f>
      </c>
    </row>
    <row r="330" spans="1:9" ht="30" customHeight="1">
      <c r="A330" s="29" t="s">
        <v>560</v>
      </c>
      <c r="B330" s="6" t="s">
        <v>34</v>
      </c>
      <c r="C330" s="7" t="s">
        <v>451</v>
      </c>
      <c r="D330" s="12" t="s">
        <v>567</v>
      </c>
      <c r="E330" s="11" t="str">
        <f>VLOOKUP(D330,'[1]名錄'!$C$2:$D$730,2,FALSE)</f>
        <v> 29161150 </v>
      </c>
      <c r="F330" s="12" t="str">
        <f>VLOOKUP(D330,'[1]名錄'!$C$2:$E$730,3,FALSE)</f>
        <v>新北市土城區柑林里金城路2段260號7樓之2</v>
      </c>
      <c r="G330" s="8">
        <v>2000000</v>
      </c>
      <c r="H330" s="78" t="str">
        <f>VLOOKUP(D330,'[1]名錄'!$C$2:$H$730,6,FALSE)</f>
        <v>電子零組件製造業</v>
      </c>
      <c r="I330" s="65">
        <f>IF(VLOOKUP(D330,'[1]名錄'!$C$2:$I$711,7,FALSE)=0,"",VLOOKUP(D330,'[1]名錄'!$C$2:$I$711,7,FALSE))</f>
      </c>
    </row>
    <row r="331" spans="1:9" ht="30" customHeight="1">
      <c r="A331" s="29" t="s">
        <v>560</v>
      </c>
      <c r="B331" s="38" t="s">
        <v>568</v>
      </c>
      <c r="C331" s="34" t="s">
        <v>466</v>
      </c>
      <c r="D331" s="19" t="s">
        <v>569</v>
      </c>
      <c r="E331" s="11" t="str">
        <f>VLOOKUP(D331,'[1]名錄'!$C$2:$D$730,2,FALSE)</f>
        <v>53660661</v>
      </c>
      <c r="F331" s="12" t="str">
        <f>VLOOKUP(D331,'[1]名錄'!$C$2:$E$730,3,FALSE)</f>
        <v>臺北市信義區信義路5段7號37樓 </v>
      </c>
      <c r="G331" s="8">
        <v>1500000</v>
      </c>
      <c r="H331" s="78" t="str">
        <f>VLOOKUP(D331,'[1]名錄'!$C$2:$H$730,6,FALSE)</f>
        <v>電腦、電子產品及光學製品製造業</v>
      </c>
      <c r="I331" s="65">
        <f>IF(VLOOKUP(D331,'[1]名錄'!$C$2:$I$711,7,FALSE)=0,"",VLOOKUP(D331,'[1]名錄'!$C$2:$I$711,7,FALSE))</f>
      </c>
    </row>
    <row r="332" spans="1:9" ht="30" customHeight="1">
      <c r="A332" s="5" t="s">
        <v>560</v>
      </c>
      <c r="B332" s="6" t="s">
        <v>34</v>
      </c>
      <c r="C332" s="7" t="s">
        <v>451</v>
      </c>
      <c r="D332" s="6" t="s">
        <v>570</v>
      </c>
      <c r="E332" s="16">
        <f>VLOOKUP(D332,'[1]名錄'!$C$2:$D$730,2,FALSE)</f>
        <v>53727396</v>
      </c>
      <c r="F332" s="17" t="str">
        <f>VLOOKUP(D332,'[1]名錄'!$C$2:$E$730,3,FALSE)</f>
        <v>新北市新莊區中華路2段168號2樓</v>
      </c>
      <c r="G332" s="8">
        <v>7000000</v>
      </c>
      <c r="H332" s="78" t="str">
        <f>VLOOKUP(D332,'[1]名錄'!$C$2:$H$730,6,FALSE)</f>
        <v>批發及零售業</v>
      </c>
      <c r="I332" s="66" t="str">
        <f>IF(VLOOKUP(D332,'[1]名錄'!$C$2:$I$711,7,FALSE)=0,"",VLOOKUP(D332,'[1]名錄'!$C$2:$I$711,7,FALSE))</f>
        <v>解散</v>
      </c>
    </row>
    <row r="333" spans="1:9" ht="30" customHeight="1">
      <c r="A333" s="21" t="s">
        <v>560</v>
      </c>
      <c r="B333" s="6" t="s">
        <v>571</v>
      </c>
      <c r="C333" s="7" t="s">
        <v>451</v>
      </c>
      <c r="D333" s="6" t="s">
        <v>572</v>
      </c>
      <c r="E333" s="7" t="str">
        <f>VLOOKUP(D333,'[1]名錄'!$C$2:$D$730,2,FALSE)</f>
        <v> 29106853</v>
      </c>
      <c r="F333" s="6" t="str">
        <f>VLOOKUP(D333,'[1]名錄'!$C$2:$E$730,3,FALSE)</f>
        <v> 新北市中和區中正路736號5樓之1</v>
      </c>
      <c r="G333" s="8">
        <v>1100000</v>
      </c>
      <c r="H333" s="78" t="str">
        <f>VLOOKUP(D333,'[1]名錄'!$C$2:$H$730,6,FALSE)</f>
        <v>電子零組件製造業</v>
      </c>
      <c r="I333" s="65">
        <f>IF(VLOOKUP(D333,'[1]名錄'!$C$2:$I$711,7,FALSE)=0,"",VLOOKUP(D333,'[1]名錄'!$C$2:$I$711,7,FALSE))</f>
      </c>
    </row>
    <row r="334" spans="1:9" ht="30" customHeight="1">
      <c r="A334" s="29" t="s">
        <v>560</v>
      </c>
      <c r="B334" s="19" t="s">
        <v>573</v>
      </c>
      <c r="C334" s="34" t="s">
        <v>438</v>
      </c>
      <c r="D334" s="19" t="s">
        <v>574</v>
      </c>
      <c r="E334" s="11" t="str">
        <f>VLOOKUP(D334,'[1]名錄'!$C$2:$D$730,2,FALSE)</f>
        <v>54355788 </v>
      </c>
      <c r="F334" s="12" t="str">
        <f>VLOOKUP(D334,'[1]名錄'!$C$2:$E$730,3,FALSE)</f>
        <v>臺北市大安區敦化南路2段59號8樓之2</v>
      </c>
      <c r="G334" s="8">
        <v>4500000</v>
      </c>
      <c r="H334" s="78" t="str">
        <f>VLOOKUP(D334,'[1]名錄'!$C$2:$H$730,6,FALSE)</f>
        <v>會議服務業</v>
      </c>
      <c r="I334" s="65">
        <f>IF(VLOOKUP(D334,'[1]名錄'!$C$2:$I$711,7,FALSE)=0,"",VLOOKUP(D334,'[1]名錄'!$C$2:$I$711,7,FALSE))</f>
      </c>
    </row>
    <row r="335" spans="1:9" ht="30" customHeight="1">
      <c r="A335" s="29" t="s">
        <v>560</v>
      </c>
      <c r="B335" s="19" t="s">
        <v>437</v>
      </c>
      <c r="C335" s="34" t="s">
        <v>438</v>
      </c>
      <c r="D335" s="19" t="s">
        <v>575</v>
      </c>
      <c r="E335" s="11" t="str">
        <f>VLOOKUP(D335,'[1]名錄'!$C$2:$D$730,2,FALSE)</f>
        <v>---</v>
      </c>
      <c r="F335" s="12" t="str">
        <f>VLOOKUP(D335,'[1]名錄'!$C$2:$E$730,3,FALSE)</f>
        <v>---</v>
      </c>
      <c r="G335" s="8">
        <v>1000000</v>
      </c>
      <c r="H335" s="78" t="str">
        <f>VLOOKUP(D335,'[1]名錄'!$C$2:$H$730,6,FALSE)</f>
        <v>電子零組件製造業</v>
      </c>
      <c r="I335" s="65">
        <f>IF(VLOOKUP(D335,'[1]名錄'!$C$2:$I$711,7,FALSE)=0,"",VLOOKUP(D335,'[1]名錄'!$C$2:$I$711,7,FALSE))</f>
      </c>
    </row>
    <row r="336" spans="1:9" ht="30" customHeight="1">
      <c r="A336" s="29" t="s">
        <v>560</v>
      </c>
      <c r="B336" s="19" t="s">
        <v>437</v>
      </c>
      <c r="C336" s="34" t="s">
        <v>438</v>
      </c>
      <c r="D336" s="19" t="s">
        <v>576</v>
      </c>
      <c r="E336" s="36" t="str">
        <f>VLOOKUP(D336,'[1]名錄'!$C$2:$D$730,2,FALSE)</f>
        <v>---</v>
      </c>
      <c r="F336" s="37" t="str">
        <f>VLOOKUP(D336,'[1]名錄'!$C$2:$E$730,3,FALSE)</f>
        <v>---</v>
      </c>
      <c r="G336" s="8">
        <v>500000</v>
      </c>
      <c r="H336" s="78" t="str">
        <f>VLOOKUP(D336,'[1]名錄'!$C$2:$H$730,6,FALSE)</f>
        <v>電子零組件製造業</v>
      </c>
      <c r="I336" s="65">
        <f>IF(VLOOKUP(D336,'[1]名錄'!$C$2:$I$711,7,FALSE)=0,"",VLOOKUP(D336,'[1]名錄'!$C$2:$I$711,7,FALSE))</f>
      </c>
    </row>
    <row r="337" spans="1:9" ht="30" customHeight="1">
      <c r="A337" s="29" t="s">
        <v>560</v>
      </c>
      <c r="B337" s="19" t="s">
        <v>437</v>
      </c>
      <c r="C337" s="34" t="s">
        <v>438</v>
      </c>
      <c r="D337" s="19" t="s">
        <v>577</v>
      </c>
      <c r="E337" s="11" t="str">
        <f>VLOOKUP(D337,'[1]名錄'!$C$2:$D$730,2,FALSE)</f>
        <v>53937338</v>
      </c>
      <c r="F337" s="12" t="str">
        <f>VLOOKUP(D337,'[1]名錄'!$C$2:$E$730,3,FALSE)</f>
        <v>臺北市士林區天母北路87巷13號2樓</v>
      </c>
      <c r="G337" s="8">
        <v>5400000</v>
      </c>
      <c r="H337" s="78" t="str">
        <f>VLOOKUP(D337,'[1]名錄'!$C$2:$H$730,6,FALSE)</f>
        <v>機械設備製造業</v>
      </c>
      <c r="I337" s="65">
        <f>IF(VLOOKUP(D337,'[1]名錄'!$C$2:$I$711,7,FALSE)=0,"",VLOOKUP(D337,'[1]名錄'!$C$2:$I$711,7,FALSE))</f>
      </c>
    </row>
    <row r="338" spans="1:9" ht="30" customHeight="1">
      <c r="A338" s="29" t="s">
        <v>560</v>
      </c>
      <c r="B338" s="19" t="s">
        <v>437</v>
      </c>
      <c r="C338" s="34" t="s">
        <v>438</v>
      </c>
      <c r="D338" s="19" t="s">
        <v>578</v>
      </c>
      <c r="E338" s="11" t="str">
        <f>VLOOKUP(D338,'[1]名錄'!$C$2:$D$730,2,FALSE)</f>
        <v>54007326</v>
      </c>
      <c r="F338" s="12" t="str">
        <f>VLOOKUP(D338,'[1]名錄'!$C$2:$E$730,3,FALSE)</f>
        <v>臺中市神岡區民族路8號1樓</v>
      </c>
      <c r="G338" s="8">
        <v>2000000</v>
      </c>
      <c r="H338" s="78" t="str">
        <f>VLOOKUP(D338,'[1]名錄'!$C$2:$H$730,6,FALSE)</f>
        <v>批發及零售業</v>
      </c>
      <c r="I338" s="65" t="str">
        <f>IF(VLOOKUP(D338,'[1]名錄'!$C$2:$I$711,7,FALSE)=0,"",VLOOKUP(D338,'[1]名錄'!$C$2:$I$711,7,FALSE))</f>
        <v>未審定；停業至104年01月26日</v>
      </c>
    </row>
    <row r="339" spans="1:9" ht="30" customHeight="1">
      <c r="A339" s="29" t="s">
        <v>579</v>
      </c>
      <c r="B339" s="19" t="s">
        <v>580</v>
      </c>
      <c r="C339" s="34" t="s">
        <v>466</v>
      </c>
      <c r="D339" s="19" t="s">
        <v>581</v>
      </c>
      <c r="E339" s="11" t="str">
        <f>VLOOKUP(D339,'[1]名錄'!$C$2:$D$730,2,FALSE)</f>
        <v>53673407 </v>
      </c>
      <c r="F339" s="12" t="str">
        <f>VLOOKUP(D339,'[1]名錄'!$C$2:$E$730,3,FALSE)</f>
        <v>新北市中和區碧河里建八路163號2樓</v>
      </c>
      <c r="G339" s="8">
        <v>1000000</v>
      </c>
      <c r="H339" s="78" t="str">
        <f>VLOOKUP(D339,'[1]名錄'!$C$2:$H$730,6,FALSE)</f>
        <v>電腦、電子產品及光學製品製造業</v>
      </c>
      <c r="I339" s="65">
        <f>IF(VLOOKUP(D339,'[1]名錄'!$C$2:$I$711,7,FALSE)=0,"",VLOOKUP(D339,'[1]名錄'!$C$2:$I$711,7,FALSE))</f>
      </c>
    </row>
    <row r="340" spans="1:9" ht="30" customHeight="1">
      <c r="A340" s="5" t="s">
        <v>579</v>
      </c>
      <c r="B340" s="6" t="s">
        <v>34</v>
      </c>
      <c r="C340" s="7" t="s">
        <v>451</v>
      </c>
      <c r="D340" s="6" t="s">
        <v>562</v>
      </c>
      <c r="E340" s="16">
        <f>VLOOKUP(D340,'[1]名錄'!$C$2:$D$730,2,FALSE)</f>
        <v>53693558</v>
      </c>
      <c r="F340" s="17" t="str">
        <f>VLOOKUP(D340,'[1]名錄'!$C$2:$E$730,3,FALSE)</f>
        <v>新北市新店區北新路1段271巷49號2樓</v>
      </c>
      <c r="G340" s="8">
        <v>28000000</v>
      </c>
      <c r="H340" s="78" t="str">
        <f>VLOOKUP(D340,'[1]名錄'!$C$2:$H$730,6,FALSE)</f>
        <v>批發及零售業</v>
      </c>
      <c r="I340" s="65" t="str">
        <f>IF(VLOOKUP(D340,'[1]名錄'!$C$2:$I$711,7,FALSE)=0,"",VLOOKUP(D340,'[1]名錄'!$C$2:$I$711,7,FALSE))</f>
        <v>廢止</v>
      </c>
    </row>
    <row r="341" spans="1:9" ht="30" customHeight="1">
      <c r="A341" s="29" t="s">
        <v>579</v>
      </c>
      <c r="B341" s="19" t="s">
        <v>582</v>
      </c>
      <c r="C341" s="34" t="s">
        <v>438</v>
      </c>
      <c r="D341" s="19" t="s">
        <v>583</v>
      </c>
      <c r="E341" s="11" t="str">
        <f>VLOOKUP(D341,'[1]名錄'!$C$2:$D$730,2,FALSE)</f>
        <v>54173648 </v>
      </c>
      <c r="F341" s="12" t="str">
        <f>VLOOKUP(D341,'[1]名錄'!$C$2:$E$730,3,FALSE)</f>
        <v>臺北市中正區重慶南路3段1號12樓之2</v>
      </c>
      <c r="G341" s="8">
        <v>50000000</v>
      </c>
      <c r="H341" s="78" t="str">
        <f>VLOOKUP(D341,'[1]名錄'!$C$2:$H$730,6,FALSE)</f>
        <v>批發及零售業</v>
      </c>
      <c r="I341" s="65">
        <f>IF(VLOOKUP(D341,'[1]名錄'!$C$2:$I$711,7,FALSE)=0,"",VLOOKUP(D341,'[1]名錄'!$C$2:$I$711,7,FALSE))</f>
      </c>
    </row>
    <row r="342" spans="1:9" ht="30" customHeight="1">
      <c r="A342" s="29" t="s">
        <v>579</v>
      </c>
      <c r="B342" s="19" t="s">
        <v>437</v>
      </c>
      <c r="C342" s="34" t="s">
        <v>438</v>
      </c>
      <c r="D342" s="19" t="s">
        <v>584</v>
      </c>
      <c r="E342" s="11" t="str">
        <f>VLOOKUP(D342,'[1]名錄'!$C$2:$D$730,2,FALSE)</f>
        <v>---</v>
      </c>
      <c r="F342" s="12" t="str">
        <f>VLOOKUP(D342,'[1]名錄'!$C$2:$E$730,3,FALSE)</f>
        <v>---</v>
      </c>
      <c r="G342" s="8">
        <v>6400000</v>
      </c>
      <c r="H342" s="78" t="str">
        <f>VLOOKUP(D342,'[1]名錄'!$C$2:$H$730,6,FALSE)</f>
        <v>批發及零售業</v>
      </c>
      <c r="I342" s="65">
        <f>IF(VLOOKUP(D342,'[1]名錄'!$C$2:$I$711,7,FALSE)=0,"",VLOOKUP(D342,'[1]名錄'!$C$2:$I$711,7,FALSE))</f>
      </c>
    </row>
    <row r="343" spans="1:9" ht="30" customHeight="1">
      <c r="A343" s="29" t="s">
        <v>579</v>
      </c>
      <c r="B343" s="19" t="s">
        <v>585</v>
      </c>
      <c r="C343" s="34" t="s">
        <v>586</v>
      </c>
      <c r="D343" s="19" t="s">
        <v>587</v>
      </c>
      <c r="E343" s="11" t="str">
        <f>VLOOKUP(D343,'[1]名錄'!$C$2:$D$730,2,FALSE)</f>
        <v>54038806 </v>
      </c>
      <c r="F343" s="12" t="str">
        <f>VLOOKUP(D343,'[1]名錄'!$C$2:$E$730,3,FALSE)</f>
        <v>新北市新莊區新豐街68巷10號(1樓)</v>
      </c>
      <c r="G343" s="30">
        <v>1500000</v>
      </c>
      <c r="H343" s="78" t="str">
        <f>VLOOKUP(D343,'[1]名錄'!$C$2:$H$730,6,FALSE)</f>
        <v>批發及零售業</v>
      </c>
      <c r="I343" s="65">
        <f>IF(VLOOKUP(D343,'[1]名錄'!$C$2:$I$711,7,FALSE)=0,"",VLOOKUP(D343,'[1]名錄'!$C$2:$I$711,7,FALSE))</f>
      </c>
    </row>
    <row r="344" spans="1:9" ht="30" customHeight="1">
      <c r="A344" s="29" t="s">
        <v>579</v>
      </c>
      <c r="B344" s="19" t="s">
        <v>437</v>
      </c>
      <c r="C344" s="34" t="s">
        <v>458</v>
      </c>
      <c r="D344" s="19" t="s">
        <v>588</v>
      </c>
      <c r="E344" s="11" t="str">
        <f>VLOOKUP(D344,'[1]名錄'!$C$2:$D$730,2,FALSE)</f>
        <v>  97431032 </v>
      </c>
      <c r="F344" s="12" t="str">
        <f>VLOOKUP(D344,'[1]名錄'!$C$2:$E$730,3,FALSE)</f>
        <v>臺北市松山區民權東路3段170號2樓之1</v>
      </c>
      <c r="G344" s="8">
        <v>3000000</v>
      </c>
      <c r="H344" s="78" t="str">
        <f>VLOOKUP(D344,'[1]名錄'!$C$2:$H$730,6,FALSE)</f>
        <v>資訊軟體服務業</v>
      </c>
      <c r="I344" s="68" t="str">
        <f>IF(VLOOKUP(D344,'[1]名錄'!$C$2:$I$711,7,FALSE)=0,"",VLOOKUP(D344,'[1]名錄'!$C$2:$I$711,7,FALSE))</f>
        <v>陸資持股已全數轉讓</v>
      </c>
    </row>
    <row r="345" spans="1:9" ht="30" customHeight="1">
      <c r="A345" s="29" t="s">
        <v>579</v>
      </c>
      <c r="B345" s="19" t="s">
        <v>589</v>
      </c>
      <c r="C345" s="34" t="s">
        <v>466</v>
      </c>
      <c r="D345" s="19" t="s">
        <v>590</v>
      </c>
      <c r="E345" s="11" t="str">
        <f>VLOOKUP(D345,'[1]名錄'!$C$2:$D$730,2,FALSE)</f>
        <v>53662773</v>
      </c>
      <c r="F345" s="12" t="str">
        <f>VLOOKUP(D345,'[1]名錄'!$C$2:$E$730,3,FALSE)</f>
        <v>臺北市松山區民生東路3段156號19樓之2</v>
      </c>
      <c r="G345" s="8">
        <v>10000000</v>
      </c>
      <c r="H345" s="78" t="str">
        <f>VLOOKUP(D345,'[1]名錄'!$C$2:$H$730,6,FALSE)</f>
        <v>運輸及倉儲業</v>
      </c>
      <c r="I345" s="65">
        <f>IF(VLOOKUP(D345,'[1]名錄'!$C$2:$I$711,7,FALSE)=0,"",VLOOKUP(D345,'[1]名錄'!$C$2:$I$711,7,FALSE))</f>
      </c>
    </row>
    <row r="346" spans="1:9" ht="30" customHeight="1">
      <c r="A346" s="29" t="s">
        <v>579</v>
      </c>
      <c r="B346" s="19" t="s">
        <v>591</v>
      </c>
      <c r="C346" s="34" t="s">
        <v>466</v>
      </c>
      <c r="D346" s="19" t="s">
        <v>592</v>
      </c>
      <c r="E346" s="11" t="str">
        <f>VLOOKUP(D346,'[1]名錄'!$C$2:$D$730,2,FALSE)</f>
        <v>53659670</v>
      </c>
      <c r="F346" s="12" t="str">
        <f>VLOOKUP(D346,'[1]名錄'!$C$2:$E$730,3,FALSE)</f>
        <v>臺北市大同區承德路1段8號7樓之1</v>
      </c>
      <c r="G346" s="8">
        <v>10000000</v>
      </c>
      <c r="H346" s="78" t="str">
        <f>VLOOKUP(D346,'[1]名錄'!$C$2:$H$730,6,FALSE)</f>
        <v>電子零組件製造業</v>
      </c>
      <c r="I346" s="65">
        <f>IF(VLOOKUP(D346,'[1]名錄'!$C$2:$I$711,7,FALSE)=0,"",VLOOKUP(D346,'[1]名錄'!$C$2:$I$711,7,FALSE))</f>
      </c>
    </row>
    <row r="347" spans="1:9" ht="30" customHeight="1">
      <c r="A347" s="29" t="s">
        <v>579</v>
      </c>
      <c r="B347" s="19" t="s">
        <v>437</v>
      </c>
      <c r="C347" s="34" t="s">
        <v>458</v>
      </c>
      <c r="D347" s="19" t="s">
        <v>593</v>
      </c>
      <c r="E347" s="11" t="str">
        <f>VLOOKUP(D347,'[1]名錄'!$C$2:$D$730,2,FALSE)</f>
        <v>  25141251</v>
      </c>
      <c r="F347" s="12" t="str">
        <f>VLOOKUP(D347,'[1]名錄'!$C$2:$E$730,3,FALSE)</f>
        <v>臺北市中山區長安東路2段142號2樓之1</v>
      </c>
      <c r="G347" s="8">
        <v>6200000</v>
      </c>
      <c r="H347" s="78" t="str">
        <f>VLOOKUP(D347,'[1]名錄'!$C$2:$H$730,6,FALSE)</f>
        <v>會議服務業</v>
      </c>
      <c r="I347" s="65">
        <f>IF(VLOOKUP(D347,'[1]名錄'!$C$2:$I$711,7,FALSE)=0,"",VLOOKUP(D347,'[1]名錄'!$C$2:$I$711,7,FALSE))</f>
      </c>
    </row>
    <row r="348" spans="1:9" ht="30" customHeight="1">
      <c r="A348" s="29" t="s">
        <v>579</v>
      </c>
      <c r="B348" s="19" t="s">
        <v>594</v>
      </c>
      <c r="C348" s="34" t="s">
        <v>438</v>
      </c>
      <c r="D348" s="19" t="s">
        <v>595</v>
      </c>
      <c r="E348" s="11" t="str">
        <f>VLOOKUP(D348,'[1]名錄'!$C$2:$D$730,2,FALSE)</f>
        <v>---</v>
      </c>
      <c r="F348" s="12" t="str">
        <f>VLOOKUP(D348,'[1]名錄'!$C$2:$E$730,3,FALSE)</f>
        <v>---</v>
      </c>
      <c r="G348" s="8">
        <v>1500000</v>
      </c>
      <c r="H348" s="78" t="str">
        <f>VLOOKUP(D348,'[1]名錄'!$C$2:$H$730,6,FALSE)</f>
        <v>會議服務業</v>
      </c>
      <c r="I348" s="65">
        <f>IF(VLOOKUP(D348,'[1]名錄'!$C$2:$I$711,7,FALSE)=0,"",VLOOKUP(D348,'[1]名錄'!$C$2:$I$711,7,FALSE))</f>
      </c>
    </row>
    <row r="349" spans="1:9" ht="30" customHeight="1">
      <c r="A349" s="29" t="s">
        <v>596</v>
      </c>
      <c r="B349" s="19" t="s">
        <v>236</v>
      </c>
      <c r="C349" s="34" t="s">
        <v>251</v>
      </c>
      <c r="D349" s="19" t="s">
        <v>597</v>
      </c>
      <c r="E349" s="11" t="str">
        <f>VLOOKUP(D349,'[1]名錄'!$C$2:$D$730,2,FALSE)</f>
        <v>27005611</v>
      </c>
      <c r="F349" s="12" t="str">
        <f>VLOOKUP(D349,'[1]名錄'!$C$2:$E$730,3,FALSE)</f>
        <v>嘉義縣中埔鄉和興村中華路831號</v>
      </c>
      <c r="G349" s="8">
        <v>90000</v>
      </c>
      <c r="H349" s="78" t="str">
        <f>VLOOKUP(D349,'[1]名錄'!$C$2:$H$730,6,FALSE)</f>
        <v>批發及零售業</v>
      </c>
      <c r="I349" s="65">
        <f>IF(VLOOKUP(D349,'[1]名錄'!$C$2:$I$711,7,FALSE)=0,"",VLOOKUP(D349,'[1]名錄'!$C$2:$I$711,7,FALSE))</f>
      </c>
    </row>
    <row r="350" spans="1:9" ht="30" customHeight="1">
      <c r="A350" s="29" t="s">
        <v>596</v>
      </c>
      <c r="B350" s="19" t="s">
        <v>236</v>
      </c>
      <c r="C350" s="34" t="s">
        <v>265</v>
      </c>
      <c r="D350" s="19" t="s">
        <v>598</v>
      </c>
      <c r="E350" s="11" t="str">
        <f>VLOOKUP(D350,'[1]名錄'!$C$2:$D$730,2,FALSE)</f>
        <v>53933804</v>
      </c>
      <c r="F350" s="12" t="str">
        <f>VLOOKUP(D350,'[1]名錄'!$C$2:$E$730,3,FALSE)</f>
        <v>台北市中山區南京東路2段160號11樓</v>
      </c>
      <c r="G350" s="8">
        <v>5000000</v>
      </c>
      <c r="H350" s="78" t="str">
        <f>VLOOKUP(D350,'[1]名錄'!$C$2:$H$730,6,FALSE)</f>
        <v>批發及零售業</v>
      </c>
      <c r="I350" s="65">
        <f>IF(VLOOKUP(D350,'[1]名錄'!$C$2:$I$711,7,FALSE)=0,"",VLOOKUP(D350,'[1]名錄'!$C$2:$I$711,7,FALSE))</f>
      </c>
    </row>
    <row r="351" spans="1:9" ht="30" customHeight="1">
      <c r="A351" s="29" t="s">
        <v>596</v>
      </c>
      <c r="B351" s="19" t="s">
        <v>599</v>
      </c>
      <c r="C351" s="34" t="s">
        <v>97</v>
      </c>
      <c r="D351" s="19" t="s">
        <v>600</v>
      </c>
      <c r="E351" s="11" t="str">
        <f>VLOOKUP(D351,'[1]名錄'!$C$2:$D$730,2,FALSE)</f>
        <v>54015424</v>
      </c>
      <c r="F351" s="12" t="str">
        <f>VLOOKUP(D351,'[1]名錄'!$C$2:$E$730,3,FALSE)</f>
        <v>新北市新店區北新路3段207-1號7樓</v>
      </c>
      <c r="G351" s="8">
        <v>30000000</v>
      </c>
      <c r="H351" s="78" t="str">
        <f>VLOOKUP(D351,'[1]名錄'!$C$2:$H$730,6,FALSE)</f>
        <v>資訊軟體服務業</v>
      </c>
      <c r="I351" s="65">
        <f>IF(VLOOKUP(D351,'[1]名錄'!$C$2:$I$711,7,FALSE)=0,"",VLOOKUP(D351,'[1]名錄'!$C$2:$I$711,7,FALSE))</f>
      </c>
    </row>
    <row r="352" spans="1:9" ht="30" customHeight="1">
      <c r="A352" s="29" t="s">
        <v>596</v>
      </c>
      <c r="B352" s="19" t="s">
        <v>236</v>
      </c>
      <c r="C352" s="34" t="s">
        <v>251</v>
      </c>
      <c r="D352" s="19" t="s">
        <v>601</v>
      </c>
      <c r="E352" s="11" t="str">
        <f>VLOOKUP(D352,'[1]名錄'!$C$2:$D$730,2,FALSE)</f>
        <v>54175322 </v>
      </c>
      <c r="F352" s="12" t="str">
        <f>VLOOKUP(D352,'[1]名錄'!$C$2:$E$730,3,FALSE)</f>
        <v>臺北市中山區吉林路12之3號4樓之2 </v>
      </c>
      <c r="G352" s="8">
        <v>1000000</v>
      </c>
      <c r="H352" s="78" t="str">
        <f>VLOOKUP(D352,'[1]名錄'!$C$2:$H$730,6,FALSE)</f>
        <v>批發及零售業</v>
      </c>
      <c r="I352" s="65">
        <f>IF(VLOOKUP(D352,'[1]名錄'!$C$2:$I$711,7,FALSE)=0,"",VLOOKUP(D352,'[1]名錄'!$C$2:$I$711,7,FALSE))</f>
      </c>
    </row>
    <row r="353" spans="1:9" ht="30" customHeight="1">
      <c r="A353" s="29" t="s">
        <v>596</v>
      </c>
      <c r="B353" s="19" t="s">
        <v>236</v>
      </c>
      <c r="C353" s="34" t="s">
        <v>97</v>
      </c>
      <c r="D353" s="19" t="s">
        <v>602</v>
      </c>
      <c r="E353" s="11" t="str">
        <f>VLOOKUP(D353,'[1]名錄'!$C$2:$D$730,2,FALSE)</f>
        <v>53949398</v>
      </c>
      <c r="F353" s="12" t="str">
        <f>VLOOKUP(D353,'[1]名錄'!$C$2:$E$730,3,FALSE)</f>
        <v>臺北市中山區松江路43號9樓</v>
      </c>
      <c r="G353" s="8">
        <v>6200000</v>
      </c>
      <c r="H353" s="78" t="str">
        <f>VLOOKUP(D353,'[1]名錄'!$C$2:$H$730,6,FALSE)</f>
        <v>批發及零售業</v>
      </c>
      <c r="I353" s="65">
        <f>IF(VLOOKUP(D353,'[1]名錄'!$C$2:$I$711,7,FALSE)=0,"",VLOOKUP(D353,'[1]名錄'!$C$2:$I$711,7,FALSE))</f>
      </c>
    </row>
    <row r="354" spans="1:9" ht="30" customHeight="1">
      <c r="A354" s="29" t="s">
        <v>596</v>
      </c>
      <c r="B354" s="19" t="s">
        <v>236</v>
      </c>
      <c r="C354" s="34" t="s">
        <v>97</v>
      </c>
      <c r="D354" s="19" t="s">
        <v>603</v>
      </c>
      <c r="E354" s="11" t="str">
        <f>VLOOKUP(D354,'[1]名錄'!$C$2:$D$730,2,FALSE)</f>
        <v>54022261</v>
      </c>
      <c r="F354" s="12" t="str">
        <f>VLOOKUP(D354,'[1]名錄'!$C$2:$E$730,3,FALSE)</f>
        <v>新北市三峽區國學街12號</v>
      </c>
      <c r="G354" s="8">
        <v>500000</v>
      </c>
      <c r="H354" s="78" t="str">
        <f>VLOOKUP(D354,'[1]名錄'!$C$2:$H$730,6,FALSE)</f>
        <v>餐飲業</v>
      </c>
      <c r="I354" s="65" t="str">
        <f>IF(VLOOKUP(D354,'[1]名錄'!$C$2:$I$711,7,FALSE)=0,"",VLOOKUP(D354,'[1]名錄'!$C$2:$I$711,7,FALSE))</f>
        <v>解散</v>
      </c>
    </row>
    <row r="355" spans="1:9" ht="30" customHeight="1">
      <c r="A355" s="29" t="s">
        <v>596</v>
      </c>
      <c r="B355" s="19" t="s">
        <v>236</v>
      </c>
      <c r="C355" s="34" t="s">
        <v>265</v>
      </c>
      <c r="D355" s="19" t="s">
        <v>604</v>
      </c>
      <c r="E355" s="11" t="str">
        <f>VLOOKUP(D355,'[1]名錄'!$C$2:$D$730,2,FALSE)</f>
        <v>53987717</v>
      </c>
      <c r="F355" s="12" t="str">
        <f>VLOOKUP(D355,'[1]名錄'!$C$2:$E$730,3,FALSE)</f>
        <v>新竹縣竹東鎮頭重里中興路4段222號1樓</v>
      </c>
      <c r="G355" s="8">
        <v>4200000</v>
      </c>
      <c r="H355" s="78" t="str">
        <f>VLOOKUP(D355,'[1]名錄'!$C$2:$H$730,6,FALSE)</f>
        <v>機械設備製造業</v>
      </c>
      <c r="I355" s="65">
        <f>IF(VLOOKUP(D355,'[1]名錄'!$C$2:$I$711,7,FALSE)=0,"",VLOOKUP(D355,'[1]名錄'!$C$2:$I$711,7,FALSE))</f>
      </c>
    </row>
    <row r="356" spans="1:9" ht="30" customHeight="1">
      <c r="A356" s="29" t="s">
        <v>596</v>
      </c>
      <c r="B356" s="19" t="s">
        <v>605</v>
      </c>
      <c r="C356" s="34" t="s">
        <v>97</v>
      </c>
      <c r="D356" s="19" t="s">
        <v>606</v>
      </c>
      <c r="E356" s="11" t="str">
        <f>VLOOKUP(D356,'[1]名錄'!$C$2:$D$730,2,FALSE)</f>
        <v>54332961 </v>
      </c>
      <c r="F356" s="12" t="str">
        <f>VLOOKUP(D356,'[1]名錄'!$C$2:$E$730,3,FALSE)</f>
        <v>臺北市大安區敦化南路2段164號7樓 </v>
      </c>
      <c r="G356" s="8">
        <v>5000000</v>
      </c>
      <c r="H356" s="78" t="str">
        <f>VLOOKUP(D356,'[1]名錄'!$C$2:$H$730,6,FALSE)</f>
        <v>機械設備製造業</v>
      </c>
      <c r="I356" s="65">
        <f>IF(VLOOKUP(D356,'[1]名錄'!$C$2:$I$711,7,FALSE)=0,"",VLOOKUP(D356,'[1]名錄'!$C$2:$I$711,7,FALSE))</f>
      </c>
    </row>
    <row r="357" spans="1:9" ht="30" customHeight="1">
      <c r="A357" s="29" t="s">
        <v>596</v>
      </c>
      <c r="B357" s="19" t="s">
        <v>236</v>
      </c>
      <c r="C357" s="34" t="s">
        <v>97</v>
      </c>
      <c r="D357" s="19" t="s">
        <v>607</v>
      </c>
      <c r="E357" s="11" t="str">
        <f>VLOOKUP(D357,'[1]名錄'!$C$2:$D$730,2,FALSE)</f>
        <v>26988017</v>
      </c>
      <c r="F357" s="12" t="str">
        <f>VLOOKUP(D357,'[1]名錄'!$C$2:$E$730,3,FALSE)</f>
        <v>臺中市南屯區南屯里 河南路四段708號</v>
      </c>
      <c r="G357" s="8">
        <v>300000</v>
      </c>
      <c r="H357" s="78" t="str">
        <f>VLOOKUP(D357,'[1]名錄'!$C$2:$H$730,6,FALSE)</f>
        <v>批發及零售業</v>
      </c>
      <c r="I357" s="68" t="str">
        <f>IF(VLOOKUP(D357,'[1]名錄'!$C$2:$I$711,7,FALSE)=0,"",VLOOKUP(D357,'[1]名錄'!$C$2:$I$711,7,FALSE))</f>
        <v>歇業／撤銷</v>
      </c>
    </row>
    <row r="358" spans="1:9" ht="30" customHeight="1">
      <c r="A358" s="29" t="s">
        <v>596</v>
      </c>
      <c r="B358" s="19" t="s">
        <v>236</v>
      </c>
      <c r="C358" s="34" t="s">
        <v>97</v>
      </c>
      <c r="D358" s="19" t="s">
        <v>608</v>
      </c>
      <c r="E358" s="11" t="str">
        <f>VLOOKUP(D358,'[1]名錄'!$C$2:$D$730,2,FALSE)</f>
        <v>54099937</v>
      </c>
      <c r="F358" s="12" t="str">
        <f>VLOOKUP(D358,'[1]名錄'!$C$2:$E$730,3,FALSE)</f>
        <v>桃園縣龜山鄉龍華村萬壽路1段492-14號7樓</v>
      </c>
      <c r="G358" s="8">
        <v>2250000</v>
      </c>
      <c r="H358" s="78" t="str">
        <f>VLOOKUP(D358,'[1]名錄'!$C$2:$H$730,6,FALSE)</f>
        <v>機械設備製造業</v>
      </c>
      <c r="I358" s="65">
        <f>IF(VLOOKUP(D358,'[1]名錄'!$C$2:$I$711,7,FALSE)=0,"",VLOOKUP(D358,'[1]名錄'!$C$2:$I$711,7,FALSE))</f>
      </c>
    </row>
    <row r="359" spans="1:9" ht="30" customHeight="1">
      <c r="A359" s="29" t="s">
        <v>596</v>
      </c>
      <c r="B359" s="19" t="s">
        <v>609</v>
      </c>
      <c r="C359" s="34" t="s">
        <v>251</v>
      </c>
      <c r="D359" s="19" t="s">
        <v>610</v>
      </c>
      <c r="E359" s="11" t="str">
        <f>VLOOKUP(D359,'[1]名錄'!$C$2:$D$730,2,FALSE)</f>
        <v>70529482</v>
      </c>
      <c r="F359" s="12" t="str">
        <f>VLOOKUP(D359,'[1]名錄'!$C$2:$E$730,3,FALSE)</f>
        <v>桃園縣蘆竹鄉中正北路1136號</v>
      </c>
      <c r="G359" s="8">
        <v>40000000</v>
      </c>
      <c r="H359" s="78" t="str">
        <f>VLOOKUP(D359,'[1]名錄'!$C$2:$H$730,6,FALSE)</f>
        <v>電子零組件製造業</v>
      </c>
      <c r="I359" s="65">
        <f>IF(VLOOKUP(D359,'[1]名錄'!$C$2:$I$711,7,FALSE)=0,"",VLOOKUP(D359,'[1]名錄'!$C$2:$I$711,7,FALSE))</f>
      </c>
    </row>
    <row r="360" spans="1:9" ht="30" customHeight="1">
      <c r="A360" s="29" t="s">
        <v>596</v>
      </c>
      <c r="B360" s="19" t="s">
        <v>611</v>
      </c>
      <c r="C360" s="34" t="s">
        <v>612</v>
      </c>
      <c r="D360" s="12" t="s">
        <v>613</v>
      </c>
      <c r="E360" s="11" t="str">
        <f>VLOOKUP(D360,'[1]名錄'!$C$2:$D$730,2,FALSE)</f>
        <v>53662204</v>
      </c>
      <c r="F360" s="12" t="str">
        <f>VLOOKUP(D360,'[1]名錄'!$C$2:$E$730,3,FALSE)</f>
        <v>台北市內湖區洲子街58號2樓</v>
      </c>
      <c r="G360" s="8">
        <v>10000000</v>
      </c>
      <c r="H360" s="78" t="str">
        <f>VLOOKUP(D360,'[1]名錄'!$C$2:$H$730,6,FALSE)</f>
        <v>批發及零售業</v>
      </c>
      <c r="I360" s="69">
        <f>IF(VLOOKUP(D360,'[1]名錄'!$C$2:$I$711,7,FALSE)=0,"",VLOOKUP(D360,'[1]名錄'!$C$2:$I$711,7,FALSE))</f>
      </c>
    </row>
    <row r="361" spans="1:9" ht="30" customHeight="1">
      <c r="A361" s="29" t="s">
        <v>596</v>
      </c>
      <c r="B361" s="19" t="s">
        <v>614</v>
      </c>
      <c r="C361" s="34" t="s">
        <v>612</v>
      </c>
      <c r="D361" s="12" t="s">
        <v>615</v>
      </c>
      <c r="E361" s="11" t="str">
        <f>VLOOKUP(D361,'[1]名錄'!$C$2:$D$730,2,FALSE)</f>
        <v>53660557</v>
      </c>
      <c r="F361" s="12" t="str">
        <f>VLOOKUP(D361,'[1]名錄'!$C$2:$E$730,3,FALSE)</f>
        <v>臺北市內湖區西湖里瑞光路637號2樓</v>
      </c>
      <c r="G361" s="8">
        <v>3000000</v>
      </c>
      <c r="H361" s="78" t="str">
        <f>VLOOKUP(D361,'[1]名錄'!$C$2:$H$730,6,FALSE)</f>
        <v>電子零組件製造業</v>
      </c>
      <c r="I361" s="69">
        <f>IF(VLOOKUP(D361,'[1]名錄'!$C$2:$I$711,7,FALSE)=0,"",VLOOKUP(D361,'[1]名錄'!$C$2:$I$711,7,FALSE))</f>
      </c>
    </row>
    <row r="362" spans="1:9" ht="30" customHeight="1">
      <c r="A362" s="29" t="s">
        <v>596</v>
      </c>
      <c r="B362" s="19" t="s">
        <v>616</v>
      </c>
      <c r="C362" s="34" t="s">
        <v>97</v>
      </c>
      <c r="D362" s="19" t="s">
        <v>617</v>
      </c>
      <c r="E362" s="11" t="str">
        <f>VLOOKUP(D362,'[1]名錄'!$C$2:$D$730,2,FALSE)</f>
        <v>54510206 </v>
      </c>
      <c r="F362" s="12" t="str">
        <f>VLOOKUP(D362,'[1]名錄'!$C$2:$E$730,3,FALSE)</f>
        <v>桃園縣平鎮市雙連里44鄰民族路雙連二段118巷51弄3號</v>
      </c>
      <c r="G362" s="8">
        <v>6000000</v>
      </c>
      <c r="H362" s="78" t="str">
        <f>VLOOKUP(D362,'[1]名錄'!$C$2:$H$730,6,FALSE)</f>
        <v>批發及零售業</v>
      </c>
      <c r="I362" s="65">
        <f>IF(VLOOKUP(D362,'[1]名錄'!$C$2:$I$711,7,FALSE)=0,"",VLOOKUP(D362,'[1]名錄'!$C$2:$I$711,7,FALSE))</f>
      </c>
    </row>
    <row r="363" spans="1:9" ht="30" customHeight="1">
      <c r="A363" s="29" t="s">
        <v>596</v>
      </c>
      <c r="B363" s="19" t="s">
        <v>618</v>
      </c>
      <c r="C363" s="34" t="s">
        <v>97</v>
      </c>
      <c r="D363" s="19" t="s">
        <v>619</v>
      </c>
      <c r="E363" s="11" t="str">
        <f>VLOOKUP(D363,'[1]名錄'!$C$2:$D$730,2,FALSE)</f>
        <v>54095735</v>
      </c>
      <c r="F363" s="12" t="str">
        <f>VLOOKUP(D363,'[1]名錄'!$C$2:$E$730,3,FALSE)</f>
        <v>新竹縣竹北市自強南路8號8樓之8</v>
      </c>
      <c r="G363" s="8">
        <v>9300000</v>
      </c>
      <c r="H363" s="78" t="str">
        <f>VLOOKUP(D363,'[1]名錄'!$C$2:$H$730,6,FALSE)</f>
        <v>批發及零售業</v>
      </c>
      <c r="I363" s="65">
        <f>IF(VLOOKUP(D363,'[1]名錄'!$C$2:$I$711,7,FALSE)=0,"",VLOOKUP(D363,'[1]名錄'!$C$2:$I$711,7,FALSE))</f>
      </c>
    </row>
    <row r="364" spans="1:9" ht="30" customHeight="1">
      <c r="A364" s="29" t="s">
        <v>596</v>
      </c>
      <c r="B364" s="19" t="s">
        <v>236</v>
      </c>
      <c r="C364" s="34" t="s">
        <v>97</v>
      </c>
      <c r="D364" s="19" t="s">
        <v>620</v>
      </c>
      <c r="E364" s="11" t="str">
        <f>VLOOKUP(D364,'[1]名錄'!$C$2:$D$730,2,FALSE)</f>
        <v>80122075</v>
      </c>
      <c r="F364" s="12" t="str">
        <f>VLOOKUP(D364,'[1]名錄'!$C$2:$E$730,3,FALSE)</f>
        <v>宜蘭縣五結鄉成興村五濱路1段78號1樓</v>
      </c>
      <c r="G364" s="8">
        <v>15000000</v>
      </c>
      <c r="H364" s="78" t="str">
        <f>VLOOKUP(D364,'[1]名錄'!$C$2:$H$730,6,FALSE)</f>
        <v>廢棄物清除、處理及資源回收業</v>
      </c>
      <c r="I364" s="65">
        <f>IF(VLOOKUP(D364,'[1]名錄'!$C$2:$I$711,7,FALSE)=0,"",VLOOKUP(D364,'[1]名錄'!$C$2:$I$711,7,FALSE))</f>
      </c>
    </row>
    <row r="365" spans="1:9" ht="30" customHeight="1">
      <c r="A365" s="29" t="s">
        <v>596</v>
      </c>
      <c r="B365" s="19" t="s">
        <v>621</v>
      </c>
      <c r="C365" s="34" t="s">
        <v>251</v>
      </c>
      <c r="D365" s="19" t="s">
        <v>622</v>
      </c>
      <c r="E365" s="11" t="str">
        <f>VLOOKUP(D365,'[1]名錄'!$C$2:$D$730,2,FALSE)</f>
        <v>80490319</v>
      </c>
      <c r="F365" s="12" t="str">
        <f>VLOOKUP(D365,'[1]名錄'!$C$2:$E$730,3,FALSE)</f>
        <v>臺北市大同區承德路3段27號</v>
      </c>
      <c r="G365" s="8">
        <v>360000000</v>
      </c>
      <c r="H365" s="78" t="str">
        <f>VLOOKUP(D365,'[1]名錄'!$C$2:$H$730,6,FALSE)</f>
        <v>食品製造業</v>
      </c>
      <c r="I365" s="65">
        <f>IF(VLOOKUP(D365,'[1]名錄'!$C$2:$I$711,7,FALSE)=0,"",VLOOKUP(D365,'[1]名錄'!$C$2:$I$711,7,FALSE))</f>
      </c>
    </row>
    <row r="366" spans="1:9" ht="30" customHeight="1">
      <c r="A366" s="29" t="s">
        <v>596</v>
      </c>
      <c r="B366" s="19" t="s">
        <v>623</v>
      </c>
      <c r="C366" s="34" t="s">
        <v>458</v>
      </c>
      <c r="D366" s="19" t="s">
        <v>624</v>
      </c>
      <c r="E366" s="11">
        <f>VLOOKUP(D366,'[1]名錄'!$C$2:$D$730,2,FALSE)</f>
        <v>53775609</v>
      </c>
      <c r="F366" s="12" t="str">
        <f>VLOOKUP(D366,'[1]名錄'!$C$2:$E$730,3,FALSE)</f>
        <v>臺北市松山區民生東路4段133號4樓</v>
      </c>
      <c r="G366" s="8">
        <v>3000000</v>
      </c>
      <c r="H366" s="78" t="str">
        <f>VLOOKUP(D366,'[1]名錄'!$C$2:$H$730,6,FALSE)</f>
        <v>批發及零售業</v>
      </c>
      <c r="I366" s="65" t="str">
        <f>IF(VLOOKUP(D366,'[1]名錄'!$C$2:$I$711,7,FALSE)=0,"",VLOOKUP(D366,'[1]名錄'!$C$2:$I$711,7,FALSE))</f>
        <v>陸資持股已全數轉讓</v>
      </c>
    </row>
    <row r="367" spans="1:9" ht="30" customHeight="1">
      <c r="A367" s="29" t="s">
        <v>596</v>
      </c>
      <c r="B367" s="19" t="s">
        <v>625</v>
      </c>
      <c r="C367" s="34" t="s">
        <v>438</v>
      </c>
      <c r="D367" s="19" t="s">
        <v>626</v>
      </c>
      <c r="E367" s="11" t="str">
        <f>VLOOKUP(D367,'[1]名錄'!$C$2:$D$730,2,FALSE)</f>
        <v>54159343</v>
      </c>
      <c r="F367" s="12" t="str">
        <f>VLOOKUP(D367,'[1]名錄'!$C$2:$E$730,3,FALSE)</f>
        <v>臺北市大安區基隆路2段112號7樓</v>
      </c>
      <c r="G367" s="8">
        <v>1000000</v>
      </c>
      <c r="H367" s="78" t="str">
        <f>VLOOKUP(D367,'[1]名錄'!$C$2:$H$730,6,FALSE)</f>
        <v>餐飲業</v>
      </c>
      <c r="I367" s="65">
        <f>IF(VLOOKUP(D367,'[1]名錄'!$C$2:$I$711,7,FALSE)=0,"",VLOOKUP(D367,'[1]名錄'!$C$2:$I$711,7,FALSE))</f>
      </c>
    </row>
    <row r="368" spans="1:9" ht="30" customHeight="1">
      <c r="A368" s="5" t="s">
        <v>627</v>
      </c>
      <c r="B368" s="6" t="s">
        <v>34</v>
      </c>
      <c r="C368" s="7" t="s">
        <v>451</v>
      </c>
      <c r="D368" s="6" t="s">
        <v>562</v>
      </c>
      <c r="E368" s="16">
        <f>VLOOKUP(D368,'[1]名錄'!$C$2:$D$730,2,FALSE)</f>
        <v>53693558</v>
      </c>
      <c r="F368" s="17" t="str">
        <f>VLOOKUP(D368,'[1]名錄'!$C$2:$E$730,3,FALSE)</f>
        <v>新北市新店區北新路1段271巷49號2樓</v>
      </c>
      <c r="G368" s="8">
        <v>7000000</v>
      </c>
      <c r="H368" s="78" t="str">
        <f>VLOOKUP(D368,'[1]名錄'!$C$2:$H$730,6,FALSE)</f>
        <v>批發及零售業</v>
      </c>
      <c r="I368" s="65" t="str">
        <f>IF(VLOOKUP(D368,'[1]名錄'!$C$2:$I$711,7,FALSE)=0,"",VLOOKUP(D368,'[1]名錄'!$C$2:$I$711,7,FALSE))</f>
        <v>廢止</v>
      </c>
    </row>
    <row r="369" spans="1:9" ht="30" customHeight="1">
      <c r="A369" s="29" t="s">
        <v>627</v>
      </c>
      <c r="B369" s="9" t="s">
        <v>437</v>
      </c>
      <c r="C369" s="34" t="s">
        <v>438</v>
      </c>
      <c r="D369" s="40" t="s">
        <v>628</v>
      </c>
      <c r="E369" s="11" t="str">
        <f>VLOOKUP(D369,'[1]名錄'!$C$2:$D$730,2,FALSE)</f>
        <v>54026920</v>
      </c>
      <c r="F369" s="12" t="str">
        <f>VLOOKUP(D369,'[1]名錄'!$C$2:$E$730,3,FALSE)</f>
        <v>新北市新店區北新路1段271巷47號</v>
      </c>
      <c r="G369" s="8">
        <v>40000000</v>
      </c>
      <c r="H369" s="78" t="str">
        <f>VLOOKUP(D369,'[1]名錄'!$C$2:$H$730,6,FALSE)</f>
        <v>批發及零售業</v>
      </c>
      <c r="I369" s="65">
        <f>IF(VLOOKUP(D369,'[1]名錄'!$C$2:$I$711,7,FALSE)=0,"",VLOOKUP(D369,'[1]名錄'!$C$2:$I$711,7,FALSE))</f>
      </c>
    </row>
    <row r="370" spans="1:9" ht="30" customHeight="1">
      <c r="A370" s="29" t="s">
        <v>627</v>
      </c>
      <c r="B370" s="9" t="s">
        <v>437</v>
      </c>
      <c r="C370" s="34" t="s">
        <v>458</v>
      </c>
      <c r="D370" s="40" t="s">
        <v>629</v>
      </c>
      <c r="E370" s="11" t="str">
        <f>VLOOKUP(D370,'[1]名錄'!$C$2:$D$730,2,FALSE)</f>
        <v>53774524</v>
      </c>
      <c r="F370" s="12" t="str">
        <f>VLOOKUP(D370,'[1]名錄'!$C$2:$E$730,3,FALSE)</f>
        <v>臺北市內湖區民權東路6段109號10樓之3</v>
      </c>
      <c r="G370" s="8">
        <v>18910000</v>
      </c>
      <c r="H370" s="78" t="str">
        <f>VLOOKUP(D370,'[1]名錄'!$C$2:$H$730,6,FALSE)</f>
        <v>批發及零售業</v>
      </c>
      <c r="I370" s="65" t="str">
        <f>IF(VLOOKUP(D370,'[1]名錄'!$C$2:$I$711,7,FALSE)=0,"",VLOOKUP(D370,'[1]名錄'!$C$2:$I$711,7,FALSE))</f>
        <v>陸資持股已全數轉讓</v>
      </c>
    </row>
    <row r="371" spans="1:9" ht="30" customHeight="1">
      <c r="A371" s="29" t="s">
        <v>627</v>
      </c>
      <c r="B371" s="9" t="s">
        <v>630</v>
      </c>
      <c r="C371" s="34" t="s">
        <v>438</v>
      </c>
      <c r="D371" s="40" t="s">
        <v>631</v>
      </c>
      <c r="E371" s="11" t="str">
        <f>VLOOKUP(D371,'[1]名錄'!$C$2:$D$730,2,FALSE)</f>
        <v>54097522</v>
      </c>
      <c r="F371" s="12" t="str">
        <f>VLOOKUP(D371,'[1]名錄'!$C$2:$E$730,3,FALSE)</f>
        <v>新竹縣竹北市中興里復興一街251號12樓之5</v>
      </c>
      <c r="G371" s="8">
        <v>1000000</v>
      </c>
      <c r="H371" s="78" t="str">
        <f>VLOOKUP(D371,'[1]名錄'!$C$2:$H$730,6,FALSE)</f>
        <v>批發及零售業</v>
      </c>
      <c r="I371" s="65">
        <f>IF(VLOOKUP(D371,'[1]名錄'!$C$2:$I$711,7,FALSE)=0,"",VLOOKUP(D371,'[1]名錄'!$C$2:$I$711,7,FALSE))</f>
      </c>
    </row>
    <row r="372" spans="1:9" ht="30" customHeight="1">
      <c r="A372" s="29" t="s">
        <v>627</v>
      </c>
      <c r="B372" s="9" t="s">
        <v>632</v>
      </c>
      <c r="C372" s="34" t="s">
        <v>438</v>
      </c>
      <c r="D372" s="40" t="s">
        <v>633</v>
      </c>
      <c r="E372" s="11" t="str">
        <f>VLOOKUP(D372,'[1]名錄'!$C$2:$D$730,2,FALSE)</f>
        <v>---</v>
      </c>
      <c r="F372" s="12" t="str">
        <f>VLOOKUP(D372,'[1]名錄'!$C$2:$E$730,3,FALSE)</f>
        <v>---</v>
      </c>
      <c r="G372" s="8">
        <v>6300000</v>
      </c>
      <c r="H372" s="78" t="str">
        <f>VLOOKUP(D372,'[1]名錄'!$C$2:$H$730,6,FALSE)</f>
        <v>批發及零售業</v>
      </c>
      <c r="I372" s="65">
        <f>IF(VLOOKUP(D372,'[1]名錄'!$C$2:$I$711,7,FALSE)=0,"",VLOOKUP(D372,'[1]名錄'!$C$2:$I$711,7,FALSE))</f>
      </c>
    </row>
    <row r="373" spans="1:9" ht="30" customHeight="1">
      <c r="A373" s="29" t="s">
        <v>627</v>
      </c>
      <c r="B373" s="9" t="s">
        <v>634</v>
      </c>
      <c r="C373" s="34" t="s">
        <v>458</v>
      </c>
      <c r="D373" s="40" t="s">
        <v>635</v>
      </c>
      <c r="E373" s="11" t="str">
        <f>VLOOKUP(D373,'[1]名錄'!$C$2:$D$730,2,FALSE)</f>
        <v>23866949</v>
      </c>
      <c r="F373" s="12" t="str">
        <f>VLOOKUP(D373,'[1]名錄'!$C$2:$E$730,3,FALSE)</f>
        <v>桃園縣龜山鄉民生北路1段568號</v>
      </c>
      <c r="G373" s="8">
        <v>455500000</v>
      </c>
      <c r="H373" s="78" t="str">
        <f>VLOOKUP(D373,'[1]名錄'!$C$2:$H$730,6,FALSE)</f>
        <v>機械設備製造業</v>
      </c>
      <c r="I373" s="65">
        <f>IF(VLOOKUP(D373,'[1]名錄'!$C$2:$I$711,7,FALSE)=0,"",VLOOKUP(D373,'[1]名錄'!$C$2:$I$711,7,FALSE))</f>
      </c>
    </row>
    <row r="374" spans="1:9" ht="30" customHeight="1">
      <c r="A374" s="29" t="s">
        <v>627</v>
      </c>
      <c r="B374" s="9" t="s">
        <v>437</v>
      </c>
      <c r="C374" s="34" t="s">
        <v>438</v>
      </c>
      <c r="D374" s="40" t="s">
        <v>636</v>
      </c>
      <c r="E374" s="11" t="str">
        <f>VLOOKUP(D374,'[1]名錄'!$C$2:$D$730,2,FALSE)</f>
        <v>54162852 </v>
      </c>
      <c r="F374" s="12" t="str">
        <f>VLOOKUP(D374,'[1]名錄'!$C$2:$E$730,3,FALSE)</f>
        <v>臺北市大安區復興南路1段126巷1號2樓之5</v>
      </c>
      <c r="G374" s="8">
        <v>1000000</v>
      </c>
      <c r="H374" s="78" t="str">
        <f>VLOOKUP(D374,'[1]名錄'!$C$2:$H$730,6,FALSE)</f>
        <v>批發及零售業</v>
      </c>
      <c r="I374" s="65" t="str">
        <f>IF(VLOOKUP(D374,'[1]名錄'!$C$2:$I$711,7,FALSE)=0,"",VLOOKUP(D374,'[1]名錄'!$C$2:$I$711,7,FALSE))</f>
        <v>停業至104年07月14日</v>
      </c>
    </row>
    <row r="375" spans="1:9" ht="30" customHeight="1">
      <c r="A375" s="29" t="s">
        <v>627</v>
      </c>
      <c r="B375" s="9" t="s">
        <v>437</v>
      </c>
      <c r="C375" s="34" t="s">
        <v>438</v>
      </c>
      <c r="D375" s="40" t="s">
        <v>637</v>
      </c>
      <c r="E375" s="11" t="str">
        <f>VLOOKUP(D375,'[1]名錄'!$C$2:$D$730,2,FALSE)</f>
        <v>54031640 </v>
      </c>
      <c r="F375" s="12" t="str">
        <f>VLOOKUP(D375,'[1]名錄'!$C$2:$E$730,3,FALSE)</f>
        <v>新北市板橋區文化路2段225巷39號2樓 </v>
      </c>
      <c r="G375" s="8">
        <v>6000000</v>
      </c>
      <c r="H375" s="78" t="str">
        <f>VLOOKUP(D375,'[1]名錄'!$C$2:$H$730,6,FALSE)</f>
        <v>批發及零售業</v>
      </c>
      <c r="I375" s="65">
        <f>IF(VLOOKUP(D375,'[1]名錄'!$C$2:$I$711,7,FALSE)=0,"",VLOOKUP(D375,'[1]名錄'!$C$2:$I$711,7,FALSE))</f>
      </c>
    </row>
    <row r="376" spans="1:9" ht="30" customHeight="1">
      <c r="A376" s="29" t="s">
        <v>627</v>
      </c>
      <c r="B376" s="19" t="s">
        <v>638</v>
      </c>
      <c r="C376" s="7" t="s">
        <v>458</v>
      </c>
      <c r="D376" s="19" t="s">
        <v>639</v>
      </c>
      <c r="E376" s="11" t="str">
        <f>VLOOKUP(D376,'[1]名錄'!$C$2:$D$730,2,FALSE)</f>
        <v>80132144</v>
      </c>
      <c r="F376" s="12" t="str">
        <f>VLOOKUP(D376,'[1]名錄'!$C$2:$E$730,3,FALSE)</f>
        <v>新北市中和區連城路258號5樓之3</v>
      </c>
      <c r="G376" s="30">
        <v>105800000</v>
      </c>
      <c r="H376" s="78" t="str">
        <f>VLOOKUP(D376,'[1]名錄'!$C$2:$H$730,6,FALSE)</f>
        <v>電子零組件製造業</v>
      </c>
      <c r="I376" s="65">
        <f>IF(VLOOKUP(D376,'[1]名錄'!$C$2:$I$711,7,FALSE)=0,"",VLOOKUP(D376,'[1]名錄'!$C$2:$I$711,7,FALSE))</f>
      </c>
    </row>
    <row r="377" spans="1:9" ht="30" customHeight="1">
      <c r="A377" s="29" t="s">
        <v>627</v>
      </c>
      <c r="B377" s="9" t="s">
        <v>437</v>
      </c>
      <c r="C377" s="34" t="s">
        <v>438</v>
      </c>
      <c r="D377" s="40" t="s">
        <v>640</v>
      </c>
      <c r="E377" s="11" t="str">
        <f>VLOOKUP(D377,'[1]名錄'!$C$2:$D$730,2,FALSE)</f>
        <v>54151721</v>
      </c>
      <c r="F377" s="12" t="str">
        <f>VLOOKUP(D377,'[1]名錄'!$C$2:$E$730,3,FALSE)</f>
        <v>臺北市內湖區洲子街58號3樓</v>
      </c>
      <c r="G377" s="8">
        <v>250000</v>
      </c>
      <c r="H377" s="78" t="str">
        <f>VLOOKUP(D377,'[1]名錄'!$C$2:$H$730,6,FALSE)</f>
        <v>批發及零售業</v>
      </c>
      <c r="I377" s="65">
        <f>IF(VLOOKUP(D377,'[1]名錄'!$C$2:$I$711,7,FALSE)=0,"",VLOOKUP(D377,'[1]名錄'!$C$2:$I$711,7,FALSE))</f>
      </c>
    </row>
    <row r="378" spans="1:9" ht="30" customHeight="1">
      <c r="A378" s="29" t="s">
        <v>627</v>
      </c>
      <c r="B378" s="9" t="s">
        <v>437</v>
      </c>
      <c r="C378" s="34" t="s">
        <v>438</v>
      </c>
      <c r="D378" s="40" t="s">
        <v>641</v>
      </c>
      <c r="E378" s="11" t="str">
        <f>VLOOKUP(D378,'[1]名錄'!$C$2:$D$730,2,FALSE)</f>
        <v>---</v>
      </c>
      <c r="F378" s="12" t="str">
        <f>VLOOKUP(D378,'[1]名錄'!$C$2:$E$730,3,FALSE)</f>
        <v>---</v>
      </c>
      <c r="G378" s="8">
        <v>6000000</v>
      </c>
      <c r="H378" s="78" t="str">
        <f>VLOOKUP(D378,'[1]名錄'!$C$2:$H$730,6,FALSE)</f>
        <v>批發及零售業</v>
      </c>
      <c r="I378" s="65">
        <f>IF(VLOOKUP(D378,'[1]名錄'!$C$2:$I$711,7,FALSE)=0,"",VLOOKUP(D378,'[1]名錄'!$C$2:$I$711,7,FALSE))</f>
      </c>
    </row>
    <row r="379" spans="1:9" ht="30" customHeight="1">
      <c r="A379" s="29" t="s">
        <v>627</v>
      </c>
      <c r="B379" s="9" t="s">
        <v>437</v>
      </c>
      <c r="C379" s="34" t="s">
        <v>438</v>
      </c>
      <c r="D379" s="40" t="s">
        <v>642</v>
      </c>
      <c r="E379" s="11" t="str">
        <f>VLOOKUP(D379,'[1]名錄'!$C$2:$D$730,2,FALSE)</f>
        <v>---</v>
      </c>
      <c r="F379" s="12" t="str">
        <f>VLOOKUP(D379,'[1]名錄'!$C$2:$E$730,3,FALSE)</f>
        <v>---</v>
      </c>
      <c r="G379" s="8">
        <v>1800000</v>
      </c>
      <c r="H379" s="78" t="str">
        <f>VLOOKUP(D379,'[1]名錄'!$C$2:$H$730,6,FALSE)</f>
        <v>電腦、電子產品及光學製品製造業</v>
      </c>
      <c r="I379" s="65">
        <f>IF(VLOOKUP(D379,'[1]名錄'!$C$2:$I$711,7,FALSE)=0,"",VLOOKUP(D379,'[1]名錄'!$C$2:$I$711,7,FALSE))</f>
      </c>
    </row>
    <row r="380" spans="1:9" ht="30" customHeight="1">
      <c r="A380" s="29" t="s">
        <v>643</v>
      </c>
      <c r="B380" s="9" t="s">
        <v>437</v>
      </c>
      <c r="C380" s="34" t="s">
        <v>458</v>
      </c>
      <c r="D380" s="19" t="s">
        <v>644</v>
      </c>
      <c r="E380" s="11" t="str">
        <f>VLOOKUP(D380,'[1]名錄'!$C$2:$D$730,2,FALSE)</f>
        <v>53941847</v>
      </c>
      <c r="F380" s="12" t="str">
        <f>VLOOKUP(D380,'[1]名錄'!$C$2:$E$730,3,FALSE)</f>
        <v>臺北市大安區大安路1段157巷1號5樓</v>
      </c>
      <c r="G380" s="8">
        <v>980000</v>
      </c>
      <c r="H380" s="78" t="str">
        <f>VLOOKUP(D380,'[1]名錄'!$C$2:$H$730,6,FALSE)</f>
        <v>批發及零售業</v>
      </c>
      <c r="I380" s="65">
        <f>IF(VLOOKUP(D380,'[1]名錄'!$C$2:$I$711,7,FALSE)=0,"",VLOOKUP(D380,'[1]名錄'!$C$2:$I$711,7,FALSE))</f>
      </c>
    </row>
    <row r="381" spans="1:9" ht="30" customHeight="1">
      <c r="A381" s="29" t="s">
        <v>643</v>
      </c>
      <c r="B381" s="19" t="s">
        <v>645</v>
      </c>
      <c r="C381" s="34" t="s">
        <v>458</v>
      </c>
      <c r="D381" s="19" t="s">
        <v>646</v>
      </c>
      <c r="E381" s="11" t="str">
        <f>VLOOKUP(D381,'[1]名錄'!$C$2:$D$730,2,FALSE)</f>
        <v>89512877</v>
      </c>
      <c r="F381" s="12" t="str">
        <f>VLOOKUP(D381,'[1]名錄'!$C$2:$E$730,3,FALSE)</f>
        <v>臺北市信義區忠孝東路5段508號20樓之2</v>
      </c>
      <c r="G381" s="8">
        <v>69300000</v>
      </c>
      <c r="H381" s="78" t="str">
        <f>VLOOKUP(D381,'[1]名錄'!$C$2:$H$730,6,FALSE)</f>
        <v>批發及零售業</v>
      </c>
      <c r="I381" s="65">
        <f>IF(VLOOKUP(D381,'[1]名錄'!$C$2:$I$711,7,FALSE)=0,"",VLOOKUP(D381,'[1]名錄'!$C$2:$I$711,7,FALSE))</f>
      </c>
    </row>
    <row r="382" spans="1:9" ht="30" customHeight="1">
      <c r="A382" s="29" t="s">
        <v>643</v>
      </c>
      <c r="B382" s="19" t="s">
        <v>647</v>
      </c>
      <c r="C382" s="34" t="s">
        <v>438</v>
      </c>
      <c r="D382" s="19" t="s">
        <v>648</v>
      </c>
      <c r="E382" s="11" t="str">
        <f>VLOOKUP(D382,'[1]名錄'!$C$2:$D$730,2,FALSE)</f>
        <v>54122064 </v>
      </c>
      <c r="F382" s="12" t="str">
        <f>VLOOKUP(D382,'[1]名錄'!$C$2:$E$730,3,FALSE)</f>
        <v>新竹市東區水源里中華路1段167、169、171號1樓</v>
      </c>
      <c r="G382" s="8">
        <v>30000000</v>
      </c>
      <c r="H382" s="78" t="str">
        <f>VLOOKUP(D382,'[1]名錄'!$C$2:$H$730,6,FALSE)</f>
        <v>電子零組件製造業</v>
      </c>
      <c r="I382" s="65">
        <f>IF(VLOOKUP(D382,'[1]名錄'!$C$2:$I$711,7,FALSE)=0,"",VLOOKUP(D382,'[1]名錄'!$C$2:$I$711,7,FALSE))</f>
      </c>
    </row>
    <row r="383" spans="1:9" ht="30" customHeight="1">
      <c r="A383" s="29" t="s">
        <v>643</v>
      </c>
      <c r="B383" s="19" t="s">
        <v>649</v>
      </c>
      <c r="C383" s="34" t="s">
        <v>438</v>
      </c>
      <c r="D383" s="19" t="s">
        <v>650</v>
      </c>
      <c r="E383" s="11" t="str">
        <f>VLOOKUP(D383,'[1]名錄'!$C$2:$D$730,2,FALSE)</f>
        <v>54692016 </v>
      </c>
      <c r="F383" s="12" t="str">
        <f>VLOOKUP(D383,'[1]名錄'!$C$2:$E$730,3,FALSE)</f>
        <v>新北市蘆洲區民生街137號2樓</v>
      </c>
      <c r="G383" s="8">
        <v>5000000</v>
      </c>
      <c r="H383" s="78" t="str">
        <f>VLOOKUP(D383,'[1]名錄'!$C$2:$H$730,6,FALSE)</f>
        <v>批發及零售業</v>
      </c>
      <c r="I383" s="65">
        <f>IF(VLOOKUP(D383,'[1]名錄'!$C$2:$I$711,7,FALSE)=0,"",VLOOKUP(D383,'[1]名錄'!$C$2:$I$711,7,FALSE))</f>
      </c>
    </row>
    <row r="384" spans="1:9" ht="30" customHeight="1">
      <c r="A384" s="29" t="s">
        <v>643</v>
      </c>
      <c r="B384" s="9" t="s">
        <v>437</v>
      </c>
      <c r="C384" s="34" t="s">
        <v>438</v>
      </c>
      <c r="D384" s="19" t="s">
        <v>651</v>
      </c>
      <c r="E384" s="11" t="str">
        <f>VLOOKUP(D384,'[1]名錄'!$C$2:$D$730,2,FALSE)</f>
        <v>54326790</v>
      </c>
      <c r="F384" s="12" t="str">
        <f>VLOOKUP(D384,'[1]名錄'!$C$2:$E$730,3,FALSE)</f>
        <v>臺北市松山區南京東路3段346之1號10樓(1003室) </v>
      </c>
      <c r="G384" s="8">
        <v>6000000</v>
      </c>
      <c r="H384" s="78" t="str">
        <f>VLOOKUP(D384,'[1]名錄'!$C$2:$H$730,6,FALSE)</f>
        <v>批發及零售業</v>
      </c>
      <c r="I384" s="65">
        <f>IF(VLOOKUP(D384,'[1]名錄'!$C$2:$I$711,7,FALSE)=0,"",VLOOKUP(D384,'[1]名錄'!$C$2:$I$711,7,FALSE))</f>
      </c>
    </row>
    <row r="385" spans="1:9" ht="30" customHeight="1">
      <c r="A385" s="29" t="s">
        <v>643</v>
      </c>
      <c r="B385" s="19" t="s">
        <v>652</v>
      </c>
      <c r="C385" s="34" t="s">
        <v>451</v>
      </c>
      <c r="D385" s="19" t="s">
        <v>653</v>
      </c>
      <c r="E385" s="11" t="str">
        <f>VLOOKUP(D385,'[1]名錄'!$C$2:$D$730,2,FALSE)</f>
        <v>53100078</v>
      </c>
      <c r="F385" s="12" t="str">
        <f>VLOOKUP(D385,'[1]名錄'!$C$2:$E$730,3,FALSE)</f>
        <v>臺北市內湖區瑞光路408號10樓</v>
      </c>
      <c r="G385" s="8">
        <v>80000000</v>
      </c>
      <c r="H385" s="78" t="str">
        <f>VLOOKUP(D385,'[1]名錄'!$C$2:$H$730,6,FALSE)</f>
        <v>成衣及服飾品製造業</v>
      </c>
      <c r="I385" s="65">
        <f>IF(VLOOKUP(D385,'[1]名錄'!$C$2:$I$711,7,FALSE)=0,"",VLOOKUP(D385,'[1]名錄'!$C$2:$I$711,7,FALSE))</f>
      </c>
    </row>
    <row r="386" spans="1:9" ht="30" customHeight="1">
      <c r="A386" s="29" t="s">
        <v>643</v>
      </c>
      <c r="B386" s="9" t="s">
        <v>437</v>
      </c>
      <c r="C386" s="34" t="s">
        <v>438</v>
      </c>
      <c r="D386" s="19" t="s">
        <v>654</v>
      </c>
      <c r="E386" s="11" t="str">
        <f>VLOOKUP(D386,'[1]名錄'!$C$2:$D$730,2,FALSE)</f>
        <v>54154874 </v>
      </c>
      <c r="F386" s="12" t="str">
        <f>VLOOKUP(D386,'[1]名錄'!$C$2:$E$730,3,FALSE)</f>
        <v>臺北市松山區三民路38號（1樓）</v>
      </c>
      <c r="G386" s="8">
        <v>500000</v>
      </c>
      <c r="H386" s="78" t="str">
        <f>VLOOKUP(D386,'[1]名錄'!$C$2:$H$730,6,FALSE)</f>
        <v>資訊軟體服務業</v>
      </c>
      <c r="I386" s="65">
        <f>IF(VLOOKUP(D386,'[1]名錄'!$C$2:$I$711,7,FALSE)=0,"",VLOOKUP(D386,'[1]名錄'!$C$2:$I$711,7,FALSE))</f>
      </c>
    </row>
    <row r="387" spans="1:9" ht="30" customHeight="1">
      <c r="A387" s="29" t="s">
        <v>643</v>
      </c>
      <c r="B387" s="19" t="s">
        <v>416</v>
      </c>
      <c r="C387" s="34" t="s">
        <v>438</v>
      </c>
      <c r="D387" s="19" t="s">
        <v>655</v>
      </c>
      <c r="E387" s="11" t="str">
        <f>VLOOKUP(D387,'[1]名錄'!$C$2:$D$730,2,FALSE)</f>
        <v>---</v>
      </c>
      <c r="F387" s="12" t="str">
        <f>VLOOKUP(D387,'[1]名錄'!$C$2:$E$730,3,FALSE)</f>
        <v>---</v>
      </c>
      <c r="G387" s="8">
        <v>500000</v>
      </c>
      <c r="H387" s="78" t="str">
        <f>VLOOKUP(D387,'[1]名錄'!$C$2:$H$730,6,FALSE)</f>
        <v>批發及零售業</v>
      </c>
      <c r="I387" s="65">
        <f>IF(VLOOKUP(D387,'[1]名錄'!$C$2:$I$711,7,FALSE)=0,"",VLOOKUP(D387,'[1]名錄'!$C$2:$I$711,7,FALSE))</f>
      </c>
    </row>
    <row r="388" spans="1:9" ht="30" customHeight="1">
      <c r="A388" s="29" t="s">
        <v>643</v>
      </c>
      <c r="B388" s="6" t="s">
        <v>437</v>
      </c>
      <c r="C388" s="7" t="s">
        <v>451</v>
      </c>
      <c r="D388" s="19" t="s">
        <v>463</v>
      </c>
      <c r="E388" s="7" t="str">
        <f>VLOOKUP(D388,'[1]名錄'!$C$2:$D$730,2,FALSE)</f>
        <v>97471569</v>
      </c>
      <c r="F388" s="6" t="str">
        <f>VLOOKUP(D388,'[1]名錄'!$C$2:$E$730,3,FALSE)</f>
        <v>臺北市南港區園區街3之2號4樓之1</v>
      </c>
      <c r="G388" s="8">
        <v>169000</v>
      </c>
      <c r="H388" s="78" t="str">
        <f>VLOOKUP(D388,'[1]名錄'!$C$2:$H$730,6,FALSE)</f>
        <v>資訊軟體服務業</v>
      </c>
      <c r="I388" s="65" t="str">
        <f>IF(VLOOKUP(D388,'[1]名錄'!$C$2:$I$711,7,FALSE)=0,"",VLOOKUP(D388,'[1]名錄'!$C$2:$I$711,7,FALSE))</f>
        <v>陸資持股已全數轉讓</v>
      </c>
    </row>
    <row r="389" spans="1:9" ht="30" customHeight="1">
      <c r="A389" s="29" t="s">
        <v>643</v>
      </c>
      <c r="B389" s="9" t="s">
        <v>437</v>
      </c>
      <c r="C389" s="34" t="s">
        <v>438</v>
      </c>
      <c r="D389" s="19" t="s">
        <v>656</v>
      </c>
      <c r="E389" s="11" t="str">
        <f>VLOOKUP(D389,'[1]名錄'!$C$2:$D$730,2,FALSE)</f>
        <v>54222964 </v>
      </c>
      <c r="F389" s="12" t="str">
        <f>VLOOKUP(D389,'[1]名錄'!$C$2:$E$730,3,FALSE)</f>
        <v>桃園縣楊梅市高上里高青路32巷3號3樓</v>
      </c>
      <c r="G389" s="8">
        <v>6000000</v>
      </c>
      <c r="H389" s="78" t="str">
        <f>VLOOKUP(D389,'[1]名錄'!$C$2:$H$730,6,FALSE)</f>
        <v>電子零組件製造業</v>
      </c>
      <c r="I389" s="65">
        <f>IF(VLOOKUP(D389,'[1]名錄'!$C$2:$I$711,7,FALSE)=0,"",VLOOKUP(D389,'[1]名錄'!$C$2:$I$711,7,FALSE))</f>
      </c>
    </row>
    <row r="390" spans="1:9" ht="30" customHeight="1">
      <c r="A390" s="29" t="s">
        <v>643</v>
      </c>
      <c r="B390" s="9" t="s">
        <v>437</v>
      </c>
      <c r="C390" s="34" t="s">
        <v>438</v>
      </c>
      <c r="D390" s="19" t="s">
        <v>657</v>
      </c>
      <c r="E390" s="11" t="str">
        <f>VLOOKUP(D390,'[1]名錄'!$C$2:$D$730,2,FALSE)</f>
        <v>---</v>
      </c>
      <c r="F390" s="12" t="str">
        <f>VLOOKUP(D390,'[1]名錄'!$C$2:$E$730,3,FALSE)</f>
        <v>---</v>
      </c>
      <c r="G390" s="8">
        <v>9000000</v>
      </c>
      <c r="H390" s="78" t="str">
        <f>VLOOKUP(D390,'[1]名錄'!$C$2:$H$730,6,FALSE)</f>
        <v>批發及零售業</v>
      </c>
      <c r="I390" s="65">
        <f>IF(VLOOKUP(D390,'[1]名錄'!$C$2:$I$711,7,FALSE)=0,"",VLOOKUP(D390,'[1]名錄'!$C$2:$I$711,7,FALSE))</f>
      </c>
    </row>
    <row r="391" spans="1:9" ht="30" customHeight="1">
      <c r="A391" s="29" t="s">
        <v>643</v>
      </c>
      <c r="B391" s="19" t="s">
        <v>658</v>
      </c>
      <c r="C391" s="7" t="s">
        <v>451</v>
      </c>
      <c r="D391" s="19" t="s">
        <v>518</v>
      </c>
      <c r="E391" s="16">
        <f>VLOOKUP(D391,'[1]名錄'!$C$2:$D$730,2,FALSE)</f>
        <v>53657595</v>
      </c>
      <c r="F391" s="17" t="str">
        <f>VLOOKUP(D391,'[1]名錄'!$C$2:$E$730,3,FALSE)</f>
        <v>臺北市信義區信義路5段7號37樓</v>
      </c>
      <c r="G391" s="8">
        <v>180000000</v>
      </c>
      <c r="H391" s="78" t="str">
        <f>VLOOKUP(D391,'[1]名錄'!$C$2:$H$730,6,FALSE)</f>
        <v>資訊軟體服務業</v>
      </c>
      <c r="I391" s="65">
        <f>IF(VLOOKUP(D391,'[1]名錄'!$C$2:$I$711,7,FALSE)=0,"",VLOOKUP(D391,'[1]名錄'!$C$2:$I$711,7,FALSE))</f>
      </c>
    </row>
    <row r="392" spans="1:9" ht="30" customHeight="1">
      <c r="A392" s="29" t="s">
        <v>643</v>
      </c>
      <c r="B392" s="19" t="s">
        <v>659</v>
      </c>
      <c r="C392" s="34" t="s">
        <v>458</v>
      </c>
      <c r="D392" s="19" t="s">
        <v>660</v>
      </c>
      <c r="E392" s="11" t="str">
        <f>VLOOKUP(D392,'[1]名錄'!$C$2:$D$730,2,FALSE)</f>
        <v>28421946</v>
      </c>
      <c r="F392" s="12" t="str">
        <f>VLOOKUP(D392,'[1]名錄'!$C$2:$E$730,3,FALSE)</f>
        <v>高雄市小港區南星路2800號</v>
      </c>
      <c r="G392" s="8">
        <v>4050000000</v>
      </c>
      <c r="H392" s="78" t="str">
        <f>VLOOKUP(D392,'[1]名錄'!$C$2:$H$730,6,FALSE)</f>
        <v>港埠業</v>
      </c>
      <c r="I392" s="65">
        <f>IF(VLOOKUP(D392,'[1]名錄'!$C$2:$I$711,7,FALSE)=0,"",VLOOKUP(D392,'[1]名錄'!$C$2:$I$711,7,FALSE))</f>
      </c>
    </row>
    <row r="393" spans="1:9" ht="30" customHeight="1">
      <c r="A393" s="29" t="s">
        <v>643</v>
      </c>
      <c r="B393" s="9" t="s">
        <v>437</v>
      </c>
      <c r="C393" s="34" t="s">
        <v>438</v>
      </c>
      <c r="D393" s="19" t="s">
        <v>661</v>
      </c>
      <c r="E393" s="11" t="str">
        <f>VLOOKUP(D393,'[1]名錄'!$C$2:$D$730,2,FALSE)</f>
        <v>54071396</v>
      </c>
      <c r="F393" s="12" t="str">
        <f>VLOOKUP(D393,'[1]名錄'!$C$2:$E$730,3,FALSE)</f>
        <v>臺南市永康區崑山里大灣路942巷112弄16號1樓</v>
      </c>
      <c r="G393" s="8">
        <v>5000000</v>
      </c>
      <c r="H393" s="78" t="str">
        <f>VLOOKUP(D393,'[1]名錄'!$C$2:$H$730,6,FALSE)</f>
        <v>餐飲業</v>
      </c>
      <c r="I393" s="65">
        <f>IF(VLOOKUP(D393,'[1]名錄'!$C$2:$I$711,7,FALSE)=0,"",VLOOKUP(D393,'[1]名錄'!$C$2:$I$711,7,FALSE))</f>
      </c>
    </row>
    <row r="394" spans="1:9" ht="30" customHeight="1">
      <c r="A394" s="29" t="s">
        <v>643</v>
      </c>
      <c r="B394" s="19" t="s">
        <v>662</v>
      </c>
      <c r="C394" s="34" t="s">
        <v>458</v>
      </c>
      <c r="D394" s="19" t="s">
        <v>663</v>
      </c>
      <c r="E394" s="11" t="str">
        <f>VLOOKUP(D394,'[1]名錄'!$C$2:$D$730,2,FALSE)</f>
        <v>53745465</v>
      </c>
      <c r="F394" s="12" t="str">
        <f>VLOOKUP(D394,'[1]名錄'!$C$2:$E$730,3,FALSE)</f>
        <v>臺北市大安區復興南路1段243號13樓之1</v>
      </c>
      <c r="G394" s="8">
        <v>6012000</v>
      </c>
      <c r="H394" s="78" t="str">
        <f>VLOOKUP(D394,'[1]名錄'!$C$2:$H$730,6,FALSE)</f>
        <v>研究發展服務業</v>
      </c>
      <c r="I394" s="65">
        <f>IF(VLOOKUP(D394,'[1]名錄'!$C$2:$I$711,7,FALSE)=0,"",VLOOKUP(D394,'[1]名錄'!$C$2:$I$711,7,FALSE))</f>
      </c>
    </row>
    <row r="395" spans="1:9" ht="30" customHeight="1">
      <c r="A395" s="29" t="s">
        <v>664</v>
      </c>
      <c r="B395" s="19" t="s">
        <v>34</v>
      </c>
      <c r="C395" s="34" t="s">
        <v>458</v>
      </c>
      <c r="D395" s="19" t="s">
        <v>665</v>
      </c>
      <c r="E395" s="11" t="str">
        <f>VLOOKUP(D395,'[1]名錄'!$C$2:$D$730,2,FALSE)</f>
        <v>96869416</v>
      </c>
      <c r="F395" s="12" t="str">
        <f>VLOOKUP(D395,'[1]名錄'!$C$2:$E$730,3,FALSE)</f>
        <v>新竹科學工業園區新竹縣寶山鄉工業東九路9號4樓</v>
      </c>
      <c r="G395" s="8">
        <v>18000000</v>
      </c>
      <c r="H395" s="78" t="str">
        <f>VLOOKUP(D395,'[1]名錄'!$C$2:$H$730,6,FALSE)</f>
        <v>機械設備製造業</v>
      </c>
      <c r="I395" s="65">
        <f>IF(VLOOKUP(D395,'[1]名錄'!$C$2:$I$711,7,FALSE)=0,"",VLOOKUP(D395,'[1]名錄'!$C$2:$I$711,7,FALSE))</f>
      </c>
    </row>
    <row r="396" spans="1:9" ht="30" customHeight="1">
      <c r="A396" s="29" t="s">
        <v>664</v>
      </c>
      <c r="B396" s="19" t="s">
        <v>666</v>
      </c>
      <c r="C396" s="34" t="s">
        <v>438</v>
      </c>
      <c r="D396" s="19" t="s">
        <v>667</v>
      </c>
      <c r="E396" s="11" t="str">
        <f>VLOOKUP(D396,'[1]名錄'!$C$2:$D$730,2,FALSE)</f>
        <v>54235010 </v>
      </c>
      <c r="F396" s="12" t="str">
        <f>VLOOKUP(D396,'[1]名錄'!$C$2:$E$730,3,FALSE)</f>
        <v>新竹市金山六街6巷15號5樓</v>
      </c>
      <c r="G396" s="8">
        <v>14100000</v>
      </c>
      <c r="H396" s="78" t="str">
        <f>VLOOKUP(D396,'[1]名錄'!$C$2:$H$730,6,FALSE)</f>
        <v>研究發展服務業</v>
      </c>
      <c r="I396" s="65">
        <f>IF(VLOOKUP(D396,'[1]名錄'!$C$2:$I$711,7,FALSE)=0,"",VLOOKUP(D396,'[1]名錄'!$C$2:$I$711,7,FALSE))</f>
      </c>
    </row>
    <row r="397" spans="1:9" ht="30" customHeight="1">
      <c r="A397" s="29" t="s">
        <v>664</v>
      </c>
      <c r="B397" s="19" t="s">
        <v>34</v>
      </c>
      <c r="C397" s="34" t="s">
        <v>438</v>
      </c>
      <c r="D397" s="19" t="s">
        <v>668</v>
      </c>
      <c r="E397" s="11" t="str">
        <f>VLOOKUP(D397,'[1]名錄'!$C$2:$D$730,2,FALSE)</f>
        <v>54177757 </v>
      </c>
      <c r="F397" s="12" t="str">
        <f>VLOOKUP(D397,'[1]名錄'!$C$2:$E$730,3,FALSE)</f>
        <v>臺北市大同區承德路1段32號12樓之3</v>
      </c>
      <c r="G397" s="8">
        <v>5000000</v>
      </c>
      <c r="H397" s="78" t="str">
        <f>VLOOKUP(D397,'[1]名錄'!$C$2:$H$730,6,FALSE)</f>
        <v>批發及零售業</v>
      </c>
      <c r="I397" s="68">
        <f>IF(VLOOKUP(D397,'[1]名錄'!$C$2:$I$711,7,FALSE)=0,"",VLOOKUP(D397,'[1]名錄'!$C$2:$I$711,7,FALSE))</f>
      </c>
    </row>
    <row r="398" spans="1:9" ht="30" customHeight="1">
      <c r="A398" s="29" t="s">
        <v>664</v>
      </c>
      <c r="B398" s="19" t="s">
        <v>34</v>
      </c>
      <c r="C398" s="34" t="s">
        <v>438</v>
      </c>
      <c r="D398" s="19" t="s">
        <v>669</v>
      </c>
      <c r="E398" s="11" t="str">
        <f>VLOOKUP(D398,'[1]名錄'!$C$2:$D$730,2,FALSE)</f>
        <v>---</v>
      </c>
      <c r="F398" s="12" t="str">
        <f>VLOOKUP(D398,'[1]名錄'!$C$2:$E$730,3,FALSE)</f>
        <v>---</v>
      </c>
      <c r="G398" s="8">
        <v>6000000</v>
      </c>
      <c r="H398" s="78" t="str">
        <f>VLOOKUP(D398,'[1]名錄'!$C$2:$H$730,6,FALSE)</f>
        <v>批發及零售業</v>
      </c>
      <c r="I398" s="65">
        <f>IF(VLOOKUP(D398,'[1]名錄'!$C$2:$I$711,7,FALSE)=0,"",VLOOKUP(D398,'[1]名錄'!$C$2:$I$711,7,FALSE))</f>
      </c>
    </row>
    <row r="399" spans="1:9" ht="30" customHeight="1">
      <c r="A399" s="29" t="s">
        <v>664</v>
      </c>
      <c r="B399" s="19" t="s">
        <v>670</v>
      </c>
      <c r="C399" s="34" t="s">
        <v>458</v>
      </c>
      <c r="D399" s="19" t="s">
        <v>671</v>
      </c>
      <c r="E399" s="11" t="str">
        <f>VLOOKUP(D399,'[1]名錄'!$C$2:$D$730,2,FALSE)</f>
        <v>27996198</v>
      </c>
      <c r="F399" s="12" t="str">
        <f>VLOOKUP(D399,'[1]名錄'!$C$2:$E$730,3,FALSE)</f>
        <v>臺北市中正區羅斯福路2段9號6樓</v>
      </c>
      <c r="G399" s="8">
        <v>15120000</v>
      </c>
      <c r="H399" s="78" t="str">
        <f>VLOOKUP(D399,'[1]名錄'!$C$2:$H$730,6,FALSE)</f>
        <v>資訊軟體服務業</v>
      </c>
      <c r="I399" s="65">
        <f>IF(VLOOKUP(D399,'[1]名錄'!$C$2:$I$711,7,FALSE)=0,"",VLOOKUP(D399,'[1]名錄'!$C$2:$I$711,7,FALSE))</f>
      </c>
    </row>
    <row r="400" spans="1:9" ht="30" customHeight="1">
      <c r="A400" s="29" t="s">
        <v>664</v>
      </c>
      <c r="B400" s="19" t="s">
        <v>672</v>
      </c>
      <c r="C400" s="34" t="s">
        <v>458</v>
      </c>
      <c r="D400" s="19" t="s">
        <v>673</v>
      </c>
      <c r="E400" s="11" t="str">
        <f>VLOOKUP(D400,'[1]名錄'!$C$2:$D$730,2,FALSE)</f>
        <v>53949030</v>
      </c>
      <c r="F400" s="12" t="str">
        <f>VLOOKUP(D400,'[1]名錄'!$C$2:$E$730,3,FALSE)</f>
        <v>臺北市松山區敦化北路170號9樓</v>
      </c>
      <c r="G400" s="8">
        <v>7000000</v>
      </c>
      <c r="H400" s="78" t="str">
        <f>VLOOKUP(D400,'[1]名錄'!$C$2:$H$730,6,FALSE)</f>
        <v>會議服務業</v>
      </c>
      <c r="I400" s="65">
        <f>IF(VLOOKUP(D400,'[1]名錄'!$C$2:$I$711,7,FALSE)=0,"",VLOOKUP(D400,'[1]名錄'!$C$2:$I$711,7,FALSE))</f>
      </c>
    </row>
    <row r="401" spans="1:9" ht="30" customHeight="1">
      <c r="A401" s="29" t="s">
        <v>664</v>
      </c>
      <c r="B401" s="19" t="s">
        <v>674</v>
      </c>
      <c r="C401" s="34" t="s">
        <v>451</v>
      </c>
      <c r="D401" s="19" t="s">
        <v>675</v>
      </c>
      <c r="E401" s="11" t="str">
        <f>VLOOKUP(D401,'[1]名錄'!$C$2:$D$730,2,FALSE)</f>
        <v>54095735</v>
      </c>
      <c r="F401" s="12" t="str">
        <f>VLOOKUP(D401,'[1]名錄'!$C$2:$E$730,3,FALSE)</f>
        <v>新竹縣竹北市自強南路8號8樓之8</v>
      </c>
      <c r="G401" s="8">
        <v>21000000</v>
      </c>
      <c r="H401" s="78" t="str">
        <f>VLOOKUP(D401,'[1]名錄'!$C$2:$H$730,6,FALSE)</f>
        <v>批發及零售業</v>
      </c>
      <c r="I401" s="65">
        <f>IF(VLOOKUP(D401,'[1]名錄'!$C$2:$I$711,7,FALSE)=0,"",VLOOKUP(D401,'[1]名錄'!$C$2:$I$711,7,FALSE))</f>
      </c>
    </row>
    <row r="402" spans="1:9" ht="30" customHeight="1">
      <c r="A402" s="29" t="s">
        <v>664</v>
      </c>
      <c r="B402" s="19" t="s">
        <v>34</v>
      </c>
      <c r="C402" s="34" t="s">
        <v>438</v>
      </c>
      <c r="D402" s="19" t="s">
        <v>676</v>
      </c>
      <c r="E402" s="11" t="str">
        <f>VLOOKUP(D402,'[1]名錄'!$C$2:$D$730,2,FALSE)</f>
        <v>  54173437 </v>
      </c>
      <c r="F402" s="12" t="str">
        <f>VLOOKUP(D402,'[1]名錄'!$C$2:$E$730,3,FALSE)</f>
        <v>臺北市中山區南京東路1段13巷6弄1號1樓</v>
      </c>
      <c r="G402" s="8">
        <v>6000000</v>
      </c>
      <c r="H402" s="78" t="str">
        <f>VLOOKUP(D402,'[1]名錄'!$C$2:$H$730,6,FALSE)</f>
        <v>餐飲業</v>
      </c>
      <c r="I402" s="65" t="str">
        <f>IF(VLOOKUP(D402,'[1]名錄'!$C$2:$I$711,7,FALSE)=0,"",VLOOKUP(D402,'[1]名錄'!$C$2:$I$711,7,FALSE))</f>
        <v>解散</v>
      </c>
    </row>
    <row r="403" spans="1:9" ht="30" customHeight="1">
      <c r="A403" s="29" t="s">
        <v>664</v>
      </c>
      <c r="B403" s="19" t="s">
        <v>677</v>
      </c>
      <c r="C403" s="34" t="s">
        <v>458</v>
      </c>
      <c r="D403" s="19" t="s">
        <v>678</v>
      </c>
      <c r="E403" s="11" t="str">
        <f>VLOOKUP(D403,'[1]名錄'!$C$2:$D$730,2,FALSE)</f>
        <v>53468736</v>
      </c>
      <c r="F403" s="12" t="str">
        <f>VLOOKUP(D403,'[1]名錄'!$C$2:$E$730,3,FALSE)</f>
        <v>新北市新莊區雙鳳里中正路708之3號6樓</v>
      </c>
      <c r="G403" s="8">
        <v>1000000</v>
      </c>
      <c r="H403" s="78" t="str">
        <f>VLOOKUP(D403,'[1]名錄'!$C$2:$H$730,6,FALSE)</f>
        <v>批發及零售業</v>
      </c>
      <c r="I403" s="65">
        <f>IF(VLOOKUP(D403,'[1]名錄'!$C$2:$I$711,7,FALSE)=0,"",VLOOKUP(D403,'[1]名錄'!$C$2:$I$711,7,FALSE))</f>
      </c>
    </row>
    <row r="404" spans="1:9" ht="30" customHeight="1">
      <c r="A404" s="29" t="s">
        <v>664</v>
      </c>
      <c r="B404" s="19" t="s">
        <v>34</v>
      </c>
      <c r="C404" s="34" t="s">
        <v>438</v>
      </c>
      <c r="D404" s="19" t="s">
        <v>679</v>
      </c>
      <c r="E404" s="11" t="str">
        <f>VLOOKUP(D404,'[1]名錄'!$C$2:$D$730,2,FALSE)</f>
        <v>54169258 </v>
      </c>
      <c r="F404" s="12" t="str">
        <f>VLOOKUP(D404,'[1]名錄'!$C$2:$E$730,3,FALSE)</f>
        <v>臺北市信義區基隆路1段155號11樓之5</v>
      </c>
      <c r="G404" s="8">
        <v>30000000</v>
      </c>
      <c r="H404" s="78" t="str">
        <f>VLOOKUP(D404,'[1]名錄'!$C$2:$H$730,6,FALSE)</f>
        <v>批發及零售業</v>
      </c>
      <c r="I404" s="65">
        <f>IF(VLOOKUP(D404,'[1]名錄'!$C$2:$I$711,7,FALSE)=0,"",VLOOKUP(D404,'[1]名錄'!$C$2:$I$711,7,FALSE))</f>
      </c>
    </row>
    <row r="405" spans="1:9" ht="30" customHeight="1">
      <c r="A405" s="29" t="s">
        <v>680</v>
      </c>
      <c r="B405" s="19" t="s">
        <v>34</v>
      </c>
      <c r="C405" s="34" t="s">
        <v>438</v>
      </c>
      <c r="D405" s="12" t="s">
        <v>681</v>
      </c>
      <c r="E405" s="11" t="str">
        <f>VLOOKUP(D405,'[1]名錄'!$C$2:$D$730,2,FALSE)</f>
        <v>---</v>
      </c>
      <c r="F405" s="12" t="str">
        <f>VLOOKUP(D405,'[1]名錄'!$C$2:$E$730,3,FALSE)</f>
        <v>---</v>
      </c>
      <c r="G405" s="8">
        <v>5000000</v>
      </c>
      <c r="H405" s="78" t="str">
        <f>VLOOKUP(D405,'[1]名錄'!$C$2:$H$730,6,FALSE)</f>
        <v>會議服務業</v>
      </c>
      <c r="I405" s="65">
        <f>IF(VLOOKUP(D405,'[1]名錄'!$C$2:$I$711,7,FALSE)=0,"",VLOOKUP(D405,'[1]名錄'!$C$2:$I$711,7,FALSE))</f>
      </c>
    </row>
    <row r="406" spans="1:9" ht="30" customHeight="1">
      <c r="A406" s="29" t="s">
        <v>680</v>
      </c>
      <c r="B406" s="19" t="s">
        <v>682</v>
      </c>
      <c r="C406" s="34" t="s">
        <v>135</v>
      </c>
      <c r="D406" s="12" t="s">
        <v>683</v>
      </c>
      <c r="E406" s="11" t="str">
        <f>VLOOKUP(D406,'[1]名錄'!$C$2:$D$730,2,FALSE)</f>
        <v>54171965 </v>
      </c>
      <c r="F406" s="12" t="str">
        <f>VLOOKUP(D406,'[1]名錄'!$C$2:$E$730,3,FALSE)</f>
        <v>臺北市內湖區洲子街58號3樓</v>
      </c>
      <c r="G406" s="8">
        <v>30000000</v>
      </c>
      <c r="H406" s="78" t="str">
        <f>VLOOKUP(D406,'[1]名錄'!$C$2:$H$730,6,FALSE)</f>
        <v>化學材料製造業</v>
      </c>
      <c r="I406" s="65">
        <f>IF(VLOOKUP(D406,'[1]名錄'!$C$2:$I$711,7,FALSE)=0,"",VLOOKUP(D406,'[1]名錄'!$C$2:$I$711,7,FALSE))</f>
      </c>
    </row>
    <row r="407" spans="1:9" ht="30" customHeight="1">
      <c r="A407" s="29" t="s">
        <v>680</v>
      </c>
      <c r="B407" s="19" t="s">
        <v>34</v>
      </c>
      <c r="C407" s="34" t="s">
        <v>135</v>
      </c>
      <c r="D407" s="12" t="s">
        <v>684</v>
      </c>
      <c r="E407" s="11" t="str">
        <f>VLOOKUP(D407,'[1]名錄'!$C$2:$D$730,2,FALSE)</f>
        <v>37625267</v>
      </c>
      <c r="F407" s="12" t="str">
        <f>VLOOKUP(D407,'[1]名錄'!$C$2:$E$730,3,FALSE)</f>
        <v>臺東縣臺東市新生里仁二街三一０巷十號</v>
      </c>
      <c r="G407" s="8">
        <v>5000</v>
      </c>
      <c r="H407" s="78" t="str">
        <f>VLOOKUP(D407,'[1]名錄'!$C$2:$H$730,6,FALSE)</f>
        <v>批發及零售業</v>
      </c>
      <c r="I407" s="65">
        <f>IF(VLOOKUP(D407,'[1]名錄'!$C$2:$I$711,7,FALSE)=0,"",VLOOKUP(D407,'[1]名錄'!$C$2:$I$711,7,FALSE))</f>
      </c>
    </row>
    <row r="408" spans="1:9" ht="30" customHeight="1">
      <c r="A408" s="29" t="s">
        <v>680</v>
      </c>
      <c r="B408" s="19" t="s">
        <v>34</v>
      </c>
      <c r="C408" s="34" t="s">
        <v>135</v>
      </c>
      <c r="D408" s="12" t="s">
        <v>685</v>
      </c>
      <c r="E408" s="11" t="str">
        <f>VLOOKUP(D408,'[1]名錄'!$C$2:$D$730,2,FALSE)</f>
        <v>---</v>
      </c>
      <c r="F408" s="12" t="str">
        <f>VLOOKUP(D408,'[1]名錄'!$C$2:$E$730,3,FALSE)</f>
        <v>---</v>
      </c>
      <c r="G408" s="8">
        <v>9000000</v>
      </c>
      <c r="H408" s="78" t="str">
        <f>VLOOKUP(D408,'[1]名錄'!$C$2:$H$730,6,FALSE)</f>
        <v>批發及零售業</v>
      </c>
      <c r="I408" s="65">
        <f>IF(VLOOKUP(D408,'[1]名錄'!$C$2:$I$711,7,FALSE)=0,"",VLOOKUP(D408,'[1]名錄'!$C$2:$I$711,7,FALSE))</f>
      </c>
    </row>
    <row r="409" spans="1:9" ht="30" customHeight="1">
      <c r="A409" s="29" t="s">
        <v>680</v>
      </c>
      <c r="B409" s="19" t="s">
        <v>391</v>
      </c>
      <c r="C409" s="7" t="s">
        <v>132</v>
      </c>
      <c r="D409" s="12" t="s">
        <v>686</v>
      </c>
      <c r="E409" s="11" t="str">
        <f>VLOOKUP(D409,'[1]名錄'!$C$2:$D$730,2,FALSE)</f>
        <v>53207091</v>
      </c>
      <c r="F409" s="12" t="str">
        <f>VLOOKUP(D409,'[1]名錄'!$C$2:$E$730,3,FALSE)</f>
        <v>新北市新莊區西盛里新樹路611之7號13樓</v>
      </c>
      <c r="G409" s="8">
        <v>9000000</v>
      </c>
      <c r="H409" s="78" t="str">
        <f>VLOOKUP(D409,'[1]名錄'!$C$2:$H$730,6,FALSE)</f>
        <v>批發及零售業</v>
      </c>
      <c r="I409" s="65">
        <f>IF(VLOOKUP(D409,'[1]名錄'!$C$2:$I$711,7,FALSE)=0,"",VLOOKUP(D409,'[1]名錄'!$C$2:$I$711,7,FALSE))</f>
      </c>
    </row>
    <row r="410" spans="1:9" ht="30" customHeight="1">
      <c r="A410" s="29" t="s">
        <v>680</v>
      </c>
      <c r="B410" s="19" t="s">
        <v>34</v>
      </c>
      <c r="C410" s="34" t="s">
        <v>138</v>
      </c>
      <c r="D410" s="12" t="s">
        <v>687</v>
      </c>
      <c r="E410" s="11">
        <f>VLOOKUP(D410,'[1]名錄'!$C$2:$D$730,2,FALSE)</f>
        <v>53557907</v>
      </c>
      <c r="F410" s="12" t="str">
        <f>VLOOKUP(D410,'[1]名錄'!$C$2:$E$730,3,FALSE)</f>
        <v>臺北市內湖區陽光街321巷60號2樓</v>
      </c>
      <c r="G410" s="8">
        <v>9000000</v>
      </c>
      <c r="H410" s="78" t="str">
        <f>VLOOKUP(D410,'[1]名錄'!$C$2:$H$730,6,FALSE)</f>
        <v>批發及零售業</v>
      </c>
      <c r="I410" s="65">
        <f>IF(VLOOKUP(D410,'[1]名錄'!$C$2:$I$711,7,FALSE)=0,"",VLOOKUP(D410,'[1]名錄'!$C$2:$I$711,7,FALSE))</f>
      </c>
    </row>
    <row r="411" spans="1:9" ht="30" customHeight="1">
      <c r="A411" s="29" t="s">
        <v>680</v>
      </c>
      <c r="B411" s="19" t="s">
        <v>34</v>
      </c>
      <c r="C411" s="34" t="s">
        <v>135</v>
      </c>
      <c r="D411" s="12" t="s">
        <v>688</v>
      </c>
      <c r="E411" s="11" t="str">
        <f>VLOOKUP(D411,'[1]名錄'!$C$2:$D$730,2,FALSE)</f>
        <v>54323386</v>
      </c>
      <c r="F411" s="12" t="str">
        <f>VLOOKUP(D411,'[1]名錄'!$C$2:$E$730,3,FALSE)</f>
        <v>臺北市中山區民權東路2段26號5樓</v>
      </c>
      <c r="G411" s="8">
        <v>6000000</v>
      </c>
      <c r="H411" s="78" t="str">
        <f>VLOOKUP(D411,'[1]名錄'!$C$2:$H$730,6,FALSE)</f>
        <v>批發及零售業</v>
      </c>
      <c r="I411" s="65">
        <f>IF(VLOOKUP(D411,'[1]名錄'!$C$2:$I$711,7,FALSE)=0,"",VLOOKUP(D411,'[1]名錄'!$C$2:$I$711,7,FALSE))</f>
      </c>
    </row>
    <row r="412" spans="1:9" ht="30" customHeight="1">
      <c r="A412" s="5" t="s">
        <v>680</v>
      </c>
      <c r="B412" s="6" t="s">
        <v>689</v>
      </c>
      <c r="C412" s="7" t="s">
        <v>132</v>
      </c>
      <c r="D412" s="6" t="s">
        <v>115</v>
      </c>
      <c r="E412" s="7">
        <f>VLOOKUP(D412,'[1]名錄'!$C$2:$D$730,2,FALSE)</f>
        <v>29181607</v>
      </c>
      <c r="F412" s="6" t="str">
        <f>VLOOKUP(D412,'[1]名錄'!$C$2:$E$730,3,FALSE)</f>
        <v>臺北市內湖區湖元里行愛路78巷28號5樓之4</v>
      </c>
      <c r="G412" s="8">
        <v>60000000</v>
      </c>
      <c r="H412" s="78" t="str">
        <f>VLOOKUP(D412,'[1]名錄'!$C$2:$H$730,6,FALSE)</f>
        <v>技術檢測及分析服務業</v>
      </c>
      <c r="I412" s="65">
        <f>IF(VLOOKUP(D412,'[1]名錄'!$C$2:$I$711,7,FALSE)=0,"",VLOOKUP(D412,'[1]名錄'!$C$2:$I$711,7,FALSE))</f>
      </c>
    </row>
    <row r="413" spans="1:9" ht="30" customHeight="1">
      <c r="A413" s="29" t="s">
        <v>680</v>
      </c>
      <c r="B413" s="19" t="s">
        <v>690</v>
      </c>
      <c r="C413" s="34" t="s">
        <v>151</v>
      </c>
      <c r="D413" s="38" t="s">
        <v>691</v>
      </c>
      <c r="E413" s="11" t="str">
        <f>VLOOKUP(D413,'[1]名錄'!$C$2:$D$730,2,FALSE)</f>
        <v>53670274 </v>
      </c>
      <c r="F413" s="12" t="str">
        <f>VLOOKUP(D413,'[1]名錄'!$C$2:$E$730,3,FALSE)</f>
        <v>新北市新莊區五工五路1號(4樓)</v>
      </c>
      <c r="G413" s="41">
        <v>10100000</v>
      </c>
      <c r="H413" s="78" t="str">
        <f>VLOOKUP(D413,'[1]名錄'!$C$2:$H$730,6,FALSE)</f>
        <v>批發及零售業</v>
      </c>
      <c r="I413" s="69">
        <f>IF(VLOOKUP(D413,'[1]名錄'!$C$2:$I$711,7,FALSE)=0,"",VLOOKUP(D413,'[1]名錄'!$C$2:$I$711,7,FALSE))</f>
      </c>
    </row>
    <row r="414" spans="1:9" ht="30" customHeight="1">
      <c r="A414" s="29" t="s">
        <v>680</v>
      </c>
      <c r="B414" s="19" t="s">
        <v>34</v>
      </c>
      <c r="C414" s="34" t="s">
        <v>135</v>
      </c>
      <c r="D414" s="12" t="s">
        <v>692</v>
      </c>
      <c r="E414" s="11" t="str">
        <f>VLOOKUP(D414,'[1]名錄'!$C$2:$D$730,2,FALSE)</f>
        <v>54368720 </v>
      </c>
      <c r="F414" s="12" t="str">
        <f>VLOOKUP(D414,'[1]名錄'!$C$2:$E$730,3,FALSE)</f>
        <v>臺北市大安區敦化南路2段97號28樓</v>
      </c>
      <c r="G414" s="8">
        <v>5000000</v>
      </c>
      <c r="H414" s="78" t="str">
        <f>VLOOKUP(D414,'[1]名錄'!$C$2:$H$730,6,FALSE)</f>
        <v>會議服務業</v>
      </c>
      <c r="I414" s="65">
        <f>IF(VLOOKUP(D414,'[1]名錄'!$C$2:$I$711,7,FALSE)=0,"",VLOOKUP(D414,'[1]名錄'!$C$2:$I$711,7,FALSE))</f>
      </c>
    </row>
    <row r="415" spans="1:9" ht="30" customHeight="1">
      <c r="A415" s="29" t="s">
        <v>680</v>
      </c>
      <c r="B415" s="19" t="s">
        <v>34</v>
      </c>
      <c r="C415" s="34" t="s">
        <v>138</v>
      </c>
      <c r="D415" s="12" t="s">
        <v>693</v>
      </c>
      <c r="E415" s="34" t="str">
        <f>VLOOKUP(D415,'[1]名錄'!$C$2:$D$730,2,FALSE)</f>
        <v>28306397</v>
      </c>
      <c r="F415" s="19" t="str">
        <f>VLOOKUP(D415,'[1]名錄'!$C$2:$E$730,3,FALSE)</f>
        <v>高雄市前鎮區中山二路2號13樓之2</v>
      </c>
      <c r="G415" s="8">
        <v>10000000</v>
      </c>
      <c r="H415" s="78" t="str">
        <f>VLOOKUP(D415,'[1]名錄'!$C$2:$H$730,6,FALSE)</f>
        <v>資訊軟體服務業</v>
      </c>
      <c r="I415" s="65">
        <f>IF(VLOOKUP(D415,'[1]名錄'!$C$2:$I$711,7,FALSE)=0,"",VLOOKUP(D415,'[1]名錄'!$C$2:$I$711,7,FALSE))</f>
      </c>
    </row>
    <row r="416" spans="1:9" ht="30" customHeight="1">
      <c r="A416" s="29" t="s">
        <v>680</v>
      </c>
      <c r="B416" s="19" t="s">
        <v>34</v>
      </c>
      <c r="C416" s="34" t="s">
        <v>135</v>
      </c>
      <c r="D416" s="12" t="s">
        <v>694</v>
      </c>
      <c r="E416" s="11" t="str">
        <f>VLOOKUP(D416,'[1]名錄'!$C$2:$D$730,2,FALSE)</f>
        <v>---</v>
      </c>
      <c r="F416" s="12" t="str">
        <f>VLOOKUP(D416,'[1]名錄'!$C$2:$E$730,3,FALSE)</f>
        <v>---</v>
      </c>
      <c r="G416" s="8">
        <v>6000000</v>
      </c>
      <c r="H416" s="78" t="str">
        <f>VLOOKUP(D416,'[1]名錄'!$C$2:$H$730,6,FALSE)</f>
        <v>批發及零售業</v>
      </c>
      <c r="I416" s="65">
        <f>IF(VLOOKUP(D416,'[1]名錄'!$C$2:$I$711,7,FALSE)=0,"",VLOOKUP(D416,'[1]名錄'!$C$2:$I$711,7,FALSE))</f>
      </c>
    </row>
    <row r="417" spans="1:9" ht="30" customHeight="1">
      <c r="A417" s="29" t="s">
        <v>680</v>
      </c>
      <c r="B417" s="19" t="s">
        <v>34</v>
      </c>
      <c r="C417" s="34" t="s">
        <v>135</v>
      </c>
      <c r="D417" s="12" t="s">
        <v>695</v>
      </c>
      <c r="E417" s="11" t="str">
        <f>VLOOKUP(D417,'[1]名錄'!$C$2:$D$730,2,FALSE)</f>
        <v>31920798</v>
      </c>
      <c r="F417" s="12" t="str">
        <f>VLOOKUP(D417,'[1]名錄'!$C$2:$E$730,3,FALSE)</f>
        <v>臺北市大同區涼州街2號3樓之6</v>
      </c>
      <c r="G417" s="8">
        <v>200000</v>
      </c>
      <c r="H417" s="78" t="str">
        <f>VLOOKUP(D417,'[1]名錄'!$C$2:$H$730,6,FALSE)</f>
        <v>批發及零售業</v>
      </c>
      <c r="I417" s="65">
        <f>IF(VLOOKUP(D417,'[1]名錄'!$C$2:$I$711,7,FALSE)=0,"",VLOOKUP(D417,'[1]名錄'!$C$2:$I$711,7,FALSE))</f>
      </c>
    </row>
    <row r="418" spans="1:9" ht="30" customHeight="1">
      <c r="A418" s="29" t="s">
        <v>696</v>
      </c>
      <c r="B418" s="19" t="s">
        <v>697</v>
      </c>
      <c r="C418" s="34" t="s">
        <v>151</v>
      </c>
      <c r="D418" s="19" t="s">
        <v>698</v>
      </c>
      <c r="E418" s="11" t="str">
        <f>VLOOKUP(D418,'[1]名錄'!$C$2:$D$730,2,FALSE)</f>
        <v>53668636 </v>
      </c>
      <c r="F418" s="12" t="str">
        <f>VLOOKUP(D418,'[1]名錄'!$C$2:$E$730,3,FALSE)</f>
        <v>新竹縣竹北市嘉豐三街32號</v>
      </c>
      <c r="G418" s="39">
        <v>17000000</v>
      </c>
      <c r="H418" s="78" t="str">
        <f>VLOOKUP(D418,'[1]名錄'!$C$2:$H$730,6,FALSE)</f>
        <v>專業設計服務業</v>
      </c>
      <c r="I418" s="65">
        <f>IF(VLOOKUP(D418,'[1]名錄'!$C$2:$I$711,7,FALSE)=0,"",VLOOKUP(D418,'[1]名錄'!$C$2:$I$711,7,FALSE))</f>
      </c>
    </row>
    <row r="419" spans="1:9" ht="30" customHeight="1">
      <c r="A419" s="29" t="s">
        <v>696</v>
      </c>
      <c r="B419" s="19" t="s">
        <v>699</v>
      </c>
      <c r="C419" s="34" t="s">
        <v>138</v>
      </c>
      <c r="D419" s="19" t="s">
        <v>700</v>
      </c>
      <c r="E419" s="16">
        <f>VLOOKUP(D419,'[1]名錄'!$C$2:$D$730,2,FALSE)</f>
        <v>9462684</v>
      </c>
      <c r="F419" s="17" t="str">
        <f>VLOOKUP(D419,'[1]名錄'!$C$2:$E$730,3,FALSE)</f>
        <v>臺北市中山區民權東路3段84號1樓</v>
      </c>
      <c r="G419" s="39">
        <v>140450417</v>
      </c>
      <c r="H419" s="78" t="str">
        <f>VLOOKUP(D419,'[1]名錄'!$C$2:$H$730,6,FALSE)</f>
        <v>批發及零售業</v>
      </c>
      <c r="I419" s="65">
        <f>IF(VLOOKUP(D419,'[1]名錄'!$C$2:$I$711,7,FALSE)=0,"",VLOOKUP(D419,'[1]名錄'!$C$2:$I$711,7,FALSE))</f>
      </c>
    </row>
    <row r="420" spans="1:9" ht="30" customHeight="1">
      <c r="A420" s="29" t="s">
        <v>696</v>
      </c>
      <c r="B420" s="19" t="s">
        <v>34</v>
      </c>
      <c r="C420" s="34" t="s">
        <v>132</v>
      </c>
      <c r="D420" s="19" t="s">
        <v>701</v>
      </c>
      <c r="E420" s="16" t="str">
        <f>VLOOKUP(D420,'[1]名錄'!$C$2:$D$730,2,FALSE)</f>
        <v>53953287</v>
      </c>
      <c r="F420" s="17" t="str">
        <f>VLOOKUP(D420,'[1]名錄'!$C$2:$E$730,3,FALSE)</f>
        <v>臺北市中山區南京東路3段89巷3弄12號</v>
      </c>
      <c r="G420" s="39">
        <v>8000000</v>
      </c>
      <c r="H420" s="78" t="str">
        <f>VLOOKUP(D420,'[1]名錄'!$C$2:$H$730,6,FALSE)</f>
        <v>批發及零售業</v>
      </c>
      <c r="I420" s="65">
        <f>IF(VLOOKUP(D420,'[1]名錄'!$C$2:$I$711,7,FALSE)=0,"",VLOOKUP(D420,'[1]名錄'!$C$2:$I$711,7,FALSE))</f>
      </c>
    </row>
    <row r="421" spans="1:9" ht="30" customHeight="1">
      <c r="A421" s="29" t="s">
        <v>696</v>
      </c>
      <c r="B421" s="19" t="s">
        <v>702</v>
      </c>
      <c r="C421" s="34" t="s">
        <v>135</v>
      </c>
      <c r="D421" s="19" t="s">
        <v>703</v>
      </c>
      <c r="E421" s="11" t="str">
        <f>VLOOKUP(D421,'[1]名錄'!$C$2:$D$730,2,FALSE)</f>
        <v>54187925 </v>
      </c>
      <c r="F421" s="12" t="str">
        <f>VLOOKUP(D421,'[1]名錄'!$C$2:$E$730,3,FALSE)</f>
        <v>臺北市內湖區陽光街321巷26號4樓之12</v>
      </c>
      <c r="G421" s="39">
        <v>12879000</v>
      </c>
      <c r="H421" s="78" t="str">
        <f>VLOOKUP(D421,'[1]名錄'!$C$2:$H$730,6,FALSE)</f>
        <v>電子零組件製造業</v>
      </c>
      <c r="I421" s="65">
        <f>IF(VLOOKUP(D421,'[1]名錄'!$C$2:$I$711,7,FALSE)=0,"",VLOOKUP(D421,'[1]名錄'!$C$2:$I$711,7,FALSE))</f>
      </c>
    </row>
    <row r="422" spans="1:9" ht="30" customHeight="1">
      <c r="A422" s="29" t="s">
        <v>696</v>
      </c>
      <c r="B422" s="19" t="s">
        <v>704</v>
      </c>
      <c r="C422" s="34" t="s">
        <v>132</v>
      </c>
      <c r="D422" s="19" t="s">
        <v>705</v>
      </c>
      <c r="E422" s="16" t="str">
        <f>VLOOKUP(D422,'[1]名錄'!$C$2:$D$730,2,FALSE)</f>
        <v>53001767</v>
      </c>
      <c r="F422" s="17" t="str">
        <f>VLOOKUP(D422,'[1]名錄'!$C$2:$E$730,3,FALSE)</f>
        <v>金門縣金城鎮北門里民生路25號12樓之2</v>
      </c>
      <c r="G422" s="39">
        <v>578460000</v>
      </c>
      <c r="H422" s="78" t="str">
        <f>VLOOKUP(D422,'[1]名錄'!$C$2:$H$730,6,FALSE)</f>
        <v>住宿服務業</v>
      </c>
      <c r="I422" s="65">
        <f>IF(VLOOKUP(D422,'[1]名錄'!$C$2:$I$711,7,FALSE)=0,"",VLOOKUP(D422,'[1]名錄'!$C$2:$I$711,7,FALSE))</f>
      </c>
    </row>
    <row r="423" spans="1:9" ht="30" customHeight="1">
      <c r="A423" s="29" t="s">
        <v>696</v>
      </c>
      <c r="B423" s="19" t="s">
        <v>706</v>
      </c>
      <c r="C423" s="34" t="s">
        <v>438</v>
      </c>
      <c r="D423" s="19" t="s">
        <v>707</v>
      </c>
      <c r="E423" s="11" t="str">
        <f>VLOOKUP(D423,'[1]名錄'!$C$2:$D$730,2,FALSE)</f>
        <v>---</v>
      </c>
      <c r="F423" s="12" t="str">
        <f>VLOOKUP(D423,'[1]名錄'!$C$2:$E$730,3,FALSE)</f>
        <v>---</v>
      </c>
      <c r="G423" s="30">
        <v>1301540000</v>
      </c>
      <c r="H423" s="78" t="str">
        <f>VLOOKUP(D423,'[1]名錄'!$C$2:$H$730,6,FALSE)</f>
        <v>住宿服務業</v>
      </c>
      <c r="I423" s="65">
        <f>IF(VLOOKUP(D423,'[1]名錄'!$C$2:$I$711,7,FALSE)=0,"",VLOOKUP(D423,'[1]名錄'!$C$2:$I$711,7,FALSE))</f>
      </c>
    </row>
    <row r="424" spans="1:9" ht="30" customHeight="1">
      <c r="A424" s="29" t="s">
        <v>696</v>
      </c>
      <c r="B424" s="19" t="s">
        <v>34</v>
      </c>
      <c r="C424" s="34" t="s">
        <v>135</v>
      </c>
      <c r="D424" s="19" t="s">
        <v>708</v>
      </c>
      <c r="E424" s="11" t="str">
        <f>VLOOKUP(D424,'[1]名錄'!$C$2:$D$730,2,FALSE)</f>
        <v>---</v>
      </c>
      <c r="F424" s="12" t="str">
        <f>VLOOKUP(D424,'[1]名錄'!$C$2:$E$730,3,FALSE)</f>
        <v>---</v>
      </c>
      <c r="G424" s="39">
        <v>9000000</v>
      </c>
      <c r="H424" s="78" t="str">
        <f>VLOOKUP(D424,'[1]名錄'!$C$2:$H$730,6,FALSE)</f>
        <v>批發及零售業</v>
      </c>
      <c r="I424" s="65">
        <f>IF(VLOOKUP(D424,'[1]名錄'!$C$2:$I$711,7,FALSE)=0,"",VLOOKUP(D424,'[1]名錄'!$C$2:$I$711,7,FALSE))</f>
      </c>
    </row>
    <row r="425" spans="1:9" ht="30" customHeight="1">
      <c r="A425" s="29" t="s">
        <v>696</v>
      </c>
      <c r="B425" s="19" t="s">
        <v>709</v>
      </c>
      <c r="C425" s="34" t="s">
        <v>138</v>
      </c>
      <c r="D425" s="19" t="s">
        <v>710</v>
      </c>
      <c r="E425" s="16">
        <f>VLOOKUP(D425,'[1]名錄'!$C$2:$D$730,2,FALSE)</f>
        <v>22522643</v>
      </c>
      <c r="F425" s="17" t="str">
        <f>VLOOKUP(D425,'[1]名錄'!$C$2:$E$730,3,FALSE)</f>
        <v>新竹縣新豐鄉建興路2段372號</v>
      </c>
      <c r="G425" s="39">
        <v>1762103600</v>
      </c>
      <c r="H425" s="78" t="str">
        <f>VLOOKUP(D425,'[1]名錄'!$C$2:$H$730,6,FALSE)</f>
        <v>金屬製品製造業</v>
      </c>
      <c r="I425" s="65">
        <f>IF(VLOOKUP(D425,'[1]名錄'!$C$2:$I$711,7,FALSE)=0,"",VLOOKUP(D425,'[1]名錄'!$C$2:$I$711,7,FALSE))</f>
      </c>
    </row>
    <row r="426" spans="1:9" ht="30" customHeight="1">
      <c r="A426" s="29" t="s">
        <v>696</v>
      </c>
      <c r="B426" s="19" t="s">
        <v>34</v>
      </c>
      <c r="C426" s="34" t="s">
        <v>135</v>
      </c>
      <c r="D426" s="19" t="s">
        <v>711</v>
      </c>
      <c r="E426" s="11" t="str">
        <f>VLOOKUP(D426,'[1]名錄'!$C$2:$D$730,2,FALSE)</f>
        <v>---</v>
      </c>
      <c r="F426" s="12" t="str">
        <f>VLOOKUP(D426,'[1]名錄'!$C$2:$E$730,3,FALSE)</f>
        <v>---</v>
      </c>
      <c r="G426" s="39">
        <v>100000</v>
      </c>
      <c r="H426" s="78" t="str">
        <f>VLOOKUP(D426,'[1]名錄'!$C$2:$H$730,6,FALSE)</f>
        <v>電子零組件製造業</v>
      </c>
      <c r="I426" s="65">
        <f>IF(VLOOKUP(D426,'[1]名錄'!$C$2:$I$711,7,FALSE)=0,"",VLOOKUP(D426,'[1]名錄'!$C$2:$I$711,7,FALSE))</f>
      </c>
    </row>
    <row r="427" spans="1:9" ht="30" customHeight="1">
      <c r="A427" s="29" t="s">
        <v>696</v>
      </c>
      <c r="B427" s="19" t="s">
        <v>712</v>
      </c>
      <c r="C427" s="34" t="s">
        <v>135</v>
      </c>
      <c r="D427" s="19" t="s">
        <v>713</v>
      </c>
      <c r="E427" s="11" t="str">
        <f>VLOOKUP(D427,'[1]名錄'!$C$2:$D$730,2,FALSE)</f>
        <v>54183131 </v>
      </c>
      <c r="F427" s="12" t="str">
        <f>VLOOKUP(D427,'[1]名錄'!$C$2:$E$730,3,FALSE)</f>
        <v>臺北市松山區東興路8號11樓</v>
      </c>
      <c r="G427" s="39">
        <v>20000000</v>
      </c>
      <c r="H427" s="78" t="str">
        <f>VLOOKUP(D427,'[1]名錄'!$C$2:$H$730,6,FALSE)</f>
        <v>批發及零售業</v>
      </c>
      <c r="I427" s="65">
        <f>IF(VLOOKUP(D427,'[1]名錄'!$C$2:$I$711,7,FALSE)=0,"",VLOOKUP(D427,'[1]名錄'!$C$2:$I$711,7,FALSE))</f>
      </c>
    </row>
    <row r="428" spans="1:9" ht="30" customHeight="1">
      <c r="A428" s="29" t="s">
        <v>696</v>
      </c>
      <c r="B428" s="19" t="s">
        <v>34</v>
      </c>
      <c r="C428" s="34" t="s">
        <v>135</v>
      </c>
      <c r="D428" s="19" t="s">
        <v>714</v>
      </c>
      <c r="E428" s="11" t="str">
        <f>VLOOKUP(D428,'[1]名錄'!$C$2:$D$730,2,FALSE)</f>
        <v>54077841 </v>
      </c>
      <c r="F428" s="12" t="str">
        <f>VLOOKUP(D428,'[1]名錄'!$C$2:$E$730,3,FALSE)</f>
        <v>臺南市安南區安吉路2段62-2號</v>
      </c>
      <c r="G428" s="39">
        <v>1000000</v>
      </c>
      <c r="H428" s="78" t="str">
        <f>VLOOKUP(D428,'[1]名錄'!$C$2:$H$730,6,FALSE)</f>
        <v>批發及零售業</v>
      </c>
      <c r="I428" s="65">
        <f>IF(VLOOKUP(D428,'[1]名錄'!$C$2:$I$711,7,FALSE)=0,"",VLOOKUP(D428,'[1]名錄'!$C$2:$I$711,7,FALSE))</f>
      </c>
    </row>
    <row r="429" spans="1:9" ht="30" customHeight="1">
      <c r="A429" s="29" t="s">
        <v>715</v>
      </c>
      <c r="B429" s="19" t="s">
        <v>716</v>
      </c>
      <c r="C429" s="34" t="s">
        <v>151</v>
      </c>
      <c r="D429" s="19" t="s">
        <v>717</v>
      </c>
      <c r="E429" s="11" t="str">
        <f>VLOOKUP(D429,'[1]名錄'!$C$2:$D$730,2,FALSE)</f>
        <v>53669950</v>
      </c>
      <c r="F429" s="12" t="str">
        <f>VLOOKUP(D429,'[1]名錄'!$C$2:$E$730,3,FALSE)</f>
        <v>臺北市信義區信義路5段106號2樓及108號1樓</v>
      </c>
      <c r="G429" s="39">
        <v>1400000000</v>
      </c>
      <c r="H429" s="78" t="str">
        <f>VLOOKUP(D429,'[1]名錄'!$C$2:$H$730,6,FALSE)</f>
        <v>銀行業</v>
      </c>
      <c r="I429" s="65">
        <f>IF(VLOOKUP(D429,'[1]名錄'!$C$2:$I$711,7,FALSE)=0,"",VLOOKUP(D429,'[1]名錄'!$C$2:$I$711,7,FALSE))</f>
      </c>
    </row>
    <row r="430" spans="1:9" ht="30" customHeight="1">
      <c r="A430" s="29" t="s">
        <v>715</v>
      </c>
      <c r="B430" s="19" t="s">
        <v>718</v>
      </c>
      <c r="C430" s="34" t="s">
        <v>151</v>
      </c>
      <c r="D430" s="19" t="s">
        <v>719</v>
      </c>
      <c r="E430" s="11" t="str">
        <f>VLOOKUP(D430,'[1]名錄'!$C$2:$D$730,2,FALSE)</f>
        <v>54385777</v>
      </c>
      <c r="F430" s="12" t="str">
        <f>VLOOKUP(D430,'[1]名錄'!$C$2:$E$730,3,FALSE)</f>
        <v>新北市新店區江陵里民權路153號4樓</v>
      </c>
      <c r="G430" s="39">
        <v>5000000</v>
      </c>
      <c r="H430" s="78" t="str">
        <f>VLOOKUP(D430,'[1]名錄'!$C$2:$H$730,6,FALSE)</f>
        <v>批發及零售業</v>
      </c>
      <c r="I430" s="65">
        <f>IF(VLOOKUP(D430,'[1]名錄'!$C$2:$I$711,7,FALSE)=0,"",VLOOKUP(D430,'[1]名錄'!$C$2:$I$711,7,FALSE))</f>
      </c>
    </row>
    <row r="431" spans="1:9" ht="30" customHeight="1">
      <c r="A431" s="29" t="s">
        <v>715</v>
      </c>
      <c r="B431" s="19" t="s">
        <v>720</v>
      </c>
      <c r="C431" s="34" t="s">
        <v>151</v>
      </c>
      <c r="D431" s="19" t="s">
        <v>721</v>
      </c>
      <c r="E431" s="11" t="str">
        <f>VLOOKUP(D431,'[1]名錄'!$C$2:$D$730,2,FALSE)</f>
        <v>53676024 </v>
      </c>
      <c r="F431" s="12" t="str">
        <f>VLOOKUP(D431,'[1]名錄'!$C$2:$E$730,3,FALSE)</f>
        <v>臺北市內湖區瑞光路399號9樓之1</v>
      </c>
      <c r="G431" s="39">
        <v>5000000</v>
      </c>
      <c r="H431" s="78" t="str">
        <f>VLOOKUP(D431,'[1]名錄'!$C$2:$H$730,6,FALSE)</f>
        <v>電子零組件製造業</v>
      </c>
      <c r="I431" s="65">
        <f>IF(VLOOKUP(D431,'[1]名錄'!$C$2:$I$711,7,FALSE)=0,"",VLOOKUP(D431,'[1]名錄'!$C$2:$I$711,7,FALSE))</f>
      </c>
    </row>
    <row r="432" spans="1:9" ht="30" customHeight="1">
      <c r="A432" s="5" t="s">
        <v>715</v>
      </c>
      <c r="B432" s="6" t="s">
        <v>722</v>
      </c>
      <c r="C432" s="7" t="s">
        <v>132</v>
      </c>
      <c r="D432" s="6" t="s">
        <v>723</v>
      </c>
      <c r="E432" s="7">
        <f>VLOOKUP(D432,'[1]名錄'!$C$2:$D$730,2,FALSE)</f>
        <v>53352812</v>
      </c>
      <c r="F432" s="6" t="str">
        <f>VLOOKUP(D432,'[1]名錄'!$C$2:$E$730,3,FALSE)</f>
        <v>臺北市松山區民生東路3段156號13樓</v>
      </c>
      <c r="G432" s="8">
        <v>100000000</v>
      </c>
      <c r="H432" s="78" t="str">
        <f>VLOOKUP(D432,'[1]名錄'!$C$2:$H$730,6,FALSE)</f>
        <v>汽車及其零件製造業</v>
      </c>
      <c r="I432" s="65">
        <f>IF(VLOOKUP(D432,'[1]名錄'!$C$2:$I$711,7,FALSE)=0,"",VLOOKUP(D432,'[1]名錄'!$C$2:$I$711,7,FALSE))</f>
      </c>
    </row>
    <row r="433" spans="1:9" ht="30" customHeight="1">
      <c r="A433" s="29" t="s">
        <v>715</v>
      </c>
      <c r="B433" s="19" t="s">
        <v>724</v>
      </c>
      <c r="C433" s="34" t="s">
        <v>135</v>
      </c>
      <c r="D433" s="19" t="s">
        <v>725</v>
      </c>
      <c r="E433" s="11" t="str">
        <f>VLOOKUP(D433,'[1]名錄'!$C$2:$D$730,2,FALSE)</f>
        <v>---</v>
      </c>
      <c r="F433" s="12" t="str">
        <f>VLOOKUP(D433,'[1]名錄'!$C$2:$E$730,3,FALSE)</f>
        <v>---</v>
      </c>
      <c r="G433" s="39">
        <v>8000000</v>
      </c>
      <c r="H433" s="78" t="str">
        <f>VLOOKUP(D433,'[1]名錄'!$C$2:$H$730,6,FALSE)</f>
        <v>批發及零售業</v>
      </c>
      <c r="I433" s="65">
        <f>IF(VLOOKUP(D433,'[1]名錄'!$C$2:$I$711,7,FALSE)=0,"",VLOOKUP(D433,'[1]名錄'!$C$2:$I$711,7,FALSE))</f>
      </c>
    </row>
    <row r="434" spans="1:9" ht="30" customHeight="1">
      <c r="A434" s="29" t="s">
        <v>715</v>
      </c>
      <c r="B434" s="19" t="s">
        <v>724</v>
      </c>
      <c r="C434" s="34" t="s">
        <v>135</v>
      </c>
      <c r="D434" s="19" t="s">
        <v>726</v>
      </c>
      <c r="E434" s="11" t="str">
        <f>VLOOKUP(D434,'[1]名錄'!$C$2:$D$730,2,FALSE)</f>
        <v>54280767</v>
      </c>
      <c r="F434" s="12" t="str">
        <f>VLOOKUP(D434,'[1]名錄'!$C$2:$E$730,3,FALSE)</f>
        <v>新北市淡水區公明街49之2號</v>
      </c>
      <c r="G434" s="39">
        <v>250000</v>
      </c>
      <c r="H434" s="78" t="str">
        <f>VLOOKUP(D434,'[1]名錄'!$C$2:$H$730,6,FALSE)</f>
        <v>餐飲業</v>
      </c>
      <c r="I434" s="65" t="str">
        <f>IF(VLOOKUP(D434,'[1]名錄'!$C$2:$I$711,7,FALSE)=0,"",VLOOKUP(D434,'[1]名錄'!$C$2:$I$711,7,FALSE))</f>
        <v>核准設立，但已命令解散</v>
      </c>
    </row>
    <row r="435" spans="1:9" ht="30" customHeight="1">
      <c r="A435" s="29" t="s">
        <v>715</v>
      </c>
      <c r="B435" s="19" t="s">
        <v>724</v>
      </c>
      <c r="C435" s="34" t="s">
        <v>135</v>
      </c>
      <c r="D435" s="19" t="s">
        <v>727</v>
      </c>
      <c r="E435" s="11" t="str">
        <f>VLOOKUP(D435,'[1]名錄'!$C$2:$D$730,2,FALSE)</f>
        <v>---</v>
      </c>
      <c r="F435" s="12" t="str">
        <f>VLOOKUP(D435,'[1]名錄'!$C$2:$E$730,3,FALSE)</f>
        <v>---</v>
      </c>
      <c r="G435" s="39">
        <v>6500000</v>
      </c>
      <c r="H435" s="78" t="str">
        <f>VLOOKUP(D435,'[1]名錄'!$C$2:$H$730,6,FALSE)</f>
        <v>批發及零售業</v>
      </c>
      <c r="I435" s="65">
        <f>IF(VLOOKUP(D435,'[1]名錄'!$C$2:$I$711,7,FALSE)=0,"",VLOOKUP(D435,'[1]名錄'!$C$2:$I$711,7,FALSE))</f>
      </c>
    </row>
    <row r="436" spans="1:9" ht="30" customHeight="1">
      <c r="A436" s="29" t="s">
        <v>715</v>
      </c>
      <c r="B436" s="19" t="s">
        <v>728</v>
      </c>
      <c r="C436" s="34" t="s">
        <v>135</v>
      </c>
      <c r="D436" s="19" t="s">
        <v>729</v>
      </c>
      <c r="E436" s="11" t="str">
        <f>VLOOKUP(D436,'[1]名錄'!$C$2:$D$730,2,FALSE)</f>
        <v>54203880 </v>
      </c>
      <c r="F436" s="12" t="str">
        <f>VLOOKUP(D436,'[1]名錄'!$C$2:$E$730,3,FALSE)</f>
        <v>高雄市左營區文學路33號</v>
      </c>
      <c r="G436" s="39">
        <v>24000000</v>
      </c>
      <c r="H436" s="78" t="str">
        <f>VLOOKUP(D436,'[1]名錄'!$C$2:$H$730,6,FALSE)</f>
        <v>電子零組件製造業</v>
      </c>
      <c r="I436" s="65">
        <f>IF(VLOOKUP(D436,'[1]名錄'!$C$2:$I$711,7,FALSE)=0,"",VLOOKUP(D436,'[1]名錄'!$C$2:$I$711,7,FALSE))</f>
      </c>
    </row>
    <row r="437" spans="1:9" ht="30" customHeight="1">
      <c r="A437" s="29" t="s">
        <v>715</v>
      </c>
      <c r="B437" s="19" t="s">
        <v>724</v>
      </c>
      <c r="C437" s="34" t="s">
        <v>135</v>
      </c>
      <c r="D437" s="19" t="s">
        <v>730</v>
      </c>
      <c r="E437" s="11" t="str">
        <f>VLOOKUP(D437,'[1]名錄'!$C$2:$D$730,2,FALSE)</f>
        <v>54195811</v>
      </c>
      <c r="F437" s="12" t="str">
        <f>VLOOKUP(D437,'[1]名錄'!$C$2:$E$730,3,FALSE)</f>
        <v>高雄市鼓山區裕國街331號1樓</v>
      </c>
      <c r="G437" s="39">
        <v>4000000</v>
      </c>
      <c r="H437" s="78" t="str">
        <f>VLOOKUP(D437,'[1]名錄'!$C$2:$H$730,6,FALSE)</f>
        <v>批發及零售業</v>
      </c>
      <c r="I437" s="65">
        <f>IF(VLOOKUP(D437,'[1]名錄'!$C$2:$I$711,7,FALSE)=0,"",VLOOKUP(D437,'[1]名錄'!$C$2:$I$711,7,FALSE))</f>
      </c>
    </row>
    <row r="438" spans="1:9" ht="30" customHeight="1">
      <c r="A438" s="29" t="s">
        <v>715</v>
      </c>
      <c r="B438" s="19" t="s">
        <v>724</v>
      </c>
      <c r="C438" s="34" t="s">
        <v>138</v>
      </c>
      <c r="D438" s="19" t="s">
        <v>731</v>
      </c>
      <c r="E438" s="11" t="str">
        <f>VLOOKUP(D438,'[1]名錄'!$C$2:$D$730,2,FALSE)</f>
        <v>54047565</v>
      </c>
      <c r="F438" s="12" t="str">
        <f>VLOOKUP(D438,'[1]名錄'!$C$2:$E$730,3,FALSE)</f>
        <v>新北市中和區捷運路110號3樓</v>
      </c>
      <c r="G438" s="39">
        <v>247500</v>
      </c>
      <c r="H438" s="78" t="str">
        <f>VLOOKUP(D438,'[1]名錄'!$C$2:$H$730,6,FALSE)</f>
        <v>電腦、電子產品及光學製品製造業</v>
      </c>
      <c r="I438" s="65" t="str">
        <f>IF(VLOOKUP(D438,'[1]名錄'!$C$2:$I$711,7,FALSE)=0,"",VLOOKUP(D438,'[1]名錄'!$C$2:$I$711,7,FALSE))</f>
        <v>解散</v>
      </c>
    </row>
    <row r="439" spans="1:9" ht="30" customHeight="1">
      <c r="A439" s="29" t="s">
        <v>715</v>
      </c>
      <c r="B439" s="19" t="s">
        <v>732</v>
      </c>
      <c r="C439" s="34" t="s">
        <v>138</v>
      </c>
      <c r="D439" s="19" t="s">
        <v>733</v>
      </c>
      <c r="E439" s="11" t="str">
        <f>VLOOKUP(D439,'[1]名錄'!$C$2:$D$730,2,FALSE)</f>
        <v>16996002</v>
      </c>
      <c r="F439" s="12" t="str">
        <f>VLOOKUP(D439,'[1]名錄'!$C$2:$E$730,3,FALSE)</f>
        <v>新北市中和區景安路132巷33號1樓</v>
      </c>
      <c r="G439" s="39">
        <v>273750000</v>
      </c>
      <c r="H439" s="78" t="str">
        <f>VLOOKUP(D439,'[1]名錄'!$C$2:$H$730,6,FALSE)</f>
        <v>批發及零售業</v>
      </c>
      <c r="I439" s="65">
        <f>IF(VLOOKUP(D439,'[1]名錄'!$C$2:$I$711,7,FALSE)=0,"",VLOOKUP(D439,'[1]名錄'!$C$2:$I$711,7,FALSE))</f>
      </c>
    </row>
    <row r="440" spans="1:9" ht="30" customHeight="1">
      <c r="A440" s="29" t="s">
        <v>715</v>
      </c>
      <c r="B440" s="19" t="s">
        <v>724</v>
      </c>
      <c r="C440" s="34" t="s">
        <v>135</v>
      </c>
      <c r="D440" s="19" t="s">
        <v>734</v>
      </c>
      <c r="E440" s="11" t="str">
        <f>VLOOKUP(D440,'[1]名錄'!$C$2:$D$730,2,FALSE)</f>
        <v>54265941 </v>
      </c>
      <c r="F440" s="12" t="str">
        <f>VLOOKUP(D440,'[1]名錄'!$C$2:$E$730,3,FALSE)</f>
        <v>桃園縣平鎮市南華街2巷12號</v>
      </c>
      <c r="G440" s="39">
        <v>300000</v>
      </c>
      <c r="H440" s="78" t="str">
        <f>VLOOKUP(D440,'[1]名錄'!$C$2:$H$730,6,FALSE)</f>
        <v>專業設計服務業</v>
      </c>
      <c r="I440" s="66" t="str">
        <f>IF(VLOOKUP(D440,'[1]名錄'!$C$2:$I$711,7,FALSE)=0,"",VLOOKUP(D440,'[1]名錄'!$C$2:$I$711,7,FALSE))</f>
        <v>解散</v>
      </c>
    </row>
    <row r="441" spans="1:9" ht="30" customHeight="1">
      <c r="A441" s="29" t="s">
        <v>715</v>
      </c>
      <c r="B441" s="19" t="s">
        <v>724</v>
      </c>
      <c r="C441" s="34" t="s">
        <v>135</v>
      </c>
      <c r="D441" s="19" t="s">
        <v>735</v>
      </c>
      <c r="E441" s="11" t="str">
        <f>VLOOKUP(D441,'[1]名錄'!$C$2:$D$730,2,FALSE)</f>
        <v>---</v>
      </c>
      <c r="F441" s="12" t="str">
        <f>VLOOKUP(D441,'[1]名錄'!$C$2:$E$730,3,FALSE)</f>
        <v>---</v>
      </c>
      <c r="G441" s="39">
        <v>7000000</v>
      </c>
      <c r="H441" s="78" t="str">
        <f>VLOOKUP(D441,'[1]名錄'!$C$2:$H$730,6,FALSE)</f>
        <v>餐飲業</v>
      </c>
      <c r="I441" s="65">
        <f>IF(VLOOKUP(D441,'[1]名錄'!$C$2:$I$711,7,FALSE)=0,"",VLOOKUP(D441,'[1]名錄'!$C$2:$I$711,7,FALSE))</f>
      </c>
    </row>
    <row r="442" spans="1:9" ht="30" customHeight="1">
      <c r="A442" s="29" t="s">
        <v>715</v>
      </c>
      <c r="B442" s="19" t="s">
        <v>736</v>
      </c>
      <c r="C442" s="34" t="s">
        <v>138</v>
      </c>
      <c r="D442" s="19" t="s">
        <v>737</v>
      </c>
      <c r="E442" s="11" t="str">
        <f>VLOOKUP(D442,'[1]名錄'!$C$2:$D$730,2,FALSE)</f>
        <v>54156795</v>
      </c>
      <c r="F442" s="12" t="str">
        <f>VLOOKUP(D442,'[1]名錄'!$C$2:$E$730,3,FALSE)</f>
        <v>臺北市內湖區內湖路1段66號10樓</v>
      </c>
      <c r="G442" s="39">
        <v>5100000</v>
      </c>
      <c r="H442" s="78" t="str">
        <f>VLOOKUP(D442,'[1]名錄'!$C$2:$H$730,6,FALSE)</f>
        <v>機械設備製造業</v>
      </c>
      <c r="I442" s="65" t="str">
        <f>IF(VLOOKUP(D442,'[1]名錄'!$C$2:$I$711,7,FALSE)=0,"",VLOOKUP(D442,'[1]名錄'!$C$2:$I$711,7,FALSE))</f>
        <v>解散</v>
      </c>
    </row>
    <row r="443" spans="1:9" ht="30" customHeight="1">
      <c r="A443" s="5" t="s">
        <v>715</v>
      </c>
      <c r="B443" s="6" t="s">
        <v>176</v>
      </c>
      <c r="C443" s="7" t="s">
        <v>132</v>
      </c>
      <c r="D443" s="6" t="s">
        <v>177</v>
      </c>
      <c r="E443" s="7">
        <f>VLOOKUP(D443,'[1]名錄'!$C$2:$D$730,2,FALSE)</f>
        <v>25122418</v>
      </c>
      <c r="F443" s="6" t="str">
        <f>VLOOKUP(D443,'[1]名錄'!$C$2:$E$730,3,FALSE)</f>
        <v>臺北市松山區八德路4段138號11樓</v>
      </c>
      <c r="G443" s="8">
        <v>13725000</v>
      </c>
      <c r="H443" s="78" t="str">
        <f>VLOOKUP(D443,'[1]名錄'!$C$2:$H$730,6,FALSE)</f>
        <v>餐飲業</v>
      </c>
      <c r="I443" s="65">
        <f>IF(VLOOKUP(D443,'[1]名錄'!$C$2:$I$711,7,FALSE)=0,"",VLOOKUP(D443,'[1]名錄'!$C$2:$I$711,7,FALSE))</f>
      </c>
    </row>
    <row r="444" spans="1:9" ht="30" customHeight="1">
      <c r="A444" s="29" t="s">
        <v>715</v>
      </c>
      <c r="B444" s="19" t="s">
        <v>724</v>
      </c>
      <c r="C444" s="34" t="s">
        <v>135</v>
      </c>
      <c r="D444" s="19" t="s">
        <v>738</v>
      </c>
      <c r="E444" s="11" t="str">
        <f>VLOOKUP(D444,'[1]名錄'!$C$2:$D$730,2,FALSE)</f>
        <v>---</v>
      </c>
      <c r="F444" s="12" t="str">
        <f>VLOOKUP(D444,'[1]名錄'!$C$2:$E$730,3,FALSE)</f>
        <v>---</v>
      </c>
      <c r="G444" s="39">
        <v>5000000</v>
      </c>
      <c r="H444" s="78" t="str">
        <f>VLOOKUP(D444,'[1]名錄'!$C$2:$H$730,6,FALSE)</f>
        <v>電子零組件製造業</v>
      </c>
      <c r="I444" s="65">
        <f>IF(VLOOKUP(D444,'[1]名錄'!$C$2:$I$711,7,FALSE)=0,"",VLOOKUP(D444,'[1]名錄'!$C$2:$I$711,7,FALSE))</f>
      </c>
    </row>
    <row r="445" spans="1:9" ht="30" customHeight="1">
      <c r="A445" s="29" t="s">
        <v>715</v>
      </c>
      <c r="B445" s="19" t="s">
        <v>739</v>
      </c>
      <c r="C445" s="34" t="s">
        <v>138</v>
      </c>
      <c r="D445" s="19" t="s">
        <v>740</v>
      </c>
      <c r="E445" s="11" t="str">
        <f>VLOOKUP(D445,'[1]名錄'!$C$2:$D$730,2,FALSE)</f>
        <v>53819917</v>
      </c>
      <c r="F445" s="12" t="str">
        <f>VLOOKUP(D445,'[1]名錄'!$C$2:$E$730,3,FALSE)</f>
        <v>桃園縣觀音鄉崙坪村崙坪1之5號</v>
      </c>
      <c r="G445" s="39">
        <v>85000000</v>
      </c>
      <c r="H445" s="78" t="str">
        <f>VLOOKUP(D445,'[1]名錄'!$C$2:$H$730,6,FALSE)</f>
        <v>電力設備製造業</v>
      </c>
      <c r="I445" s="65">
        <f>IF(VLOOKUP(D445,'[1]名錄'!$C$2:$I$711,7,FALSE)=0,"",VLOOKUP(D445,'[1]名錄'!$C$2:$I$711,7,FALSE))</f>
      </c>
    </row>
    <row r="446" spans="1:9" ht="30" customHeight="1">
      <c r="A446" s="29" t="s">
        <v>715</v>
      </c>
      <c r="B446" s="19" t="s">
        <v>741</v>
      </c>
      <c r="C446" s="7" t="s">
        <v>132</v>
      </c>
      <c r="D446" s="19" t="s">
        <v>523</v>
      </c>
      <c r="E446" s="16">
        <f>VLOOKUP(D446,'[1]名錄'!$C$2:$D$730,2,FALSE)</f>
        <v>53653612</v>
      </c>
      <c r="F446" s="17" t="str">
        <f>VLOOKUP(D446,'[1]名錄'!$C$2:$E$730,3,FALSE)</f>
        <v>新北市新店區玻瑰路57巷43號</v>
      </c>
      <c r="G446" s="8">
        <v>5000000</v>
      </c>
      <c r="H446" s="78" t="str">
        <f>VLOOKUP(D446,'[1]名錄'!$C$2:$H$730,6,FALSE)</f>
        <v>機械設備製造業</v>
      </c>
      <c r="I446" s="65">
        <f>IF(VLOOKUP(D446,'[1]名錄'!$C$2:$I$711,7,FALSE)=0,"",VLOOKUP(D446,'[1]名錄'!$C$2:$I$711,7,FALSE))</f>
      </c>
    </row>
    <row r="447" spans="1:9" ht="30" customHeight="1">
      <c r="A447" s="5" t="s">
        <v>742</v>
      </c>
      <c r="B447" s="38" t="s">
        <v>743</v>
      </c>
      <c r="C447" s="34" t="s">
        <v>132</v>
      </c>
      <c r="D447" s="38" t="s">
        <v>744</v>
      </c>
      <c r="E447" s="11" t="str">
        <f>VLOOKUP(D447,'[1]名錄'!$C$2:$D$730,2,FALSE)</f>
        <v> 53323985</v>
      </c>
      <c r="F447" s="12" t="str">
        <f>VLOOKUP(D447,'[1]名錄'!$C$2:$E$730,3,FALSE)</f>
        <v>臺北市松山區民生東路3段156號13樓</v>
      </c>
      <c r="G447" s="8">
        <v>15000000</v>
      </c>
      <c r="H447" s="78" t="str">
        <f>VLOOKUP(D447,'[1]名錄'!$C$2:$H$730,6,FALSE)</f>
        <v>住宿服務業</v>
      </c>
      <c r="I447" s="65">
        <f>IF(VLOOKUP(D447,'[1]名錄'!$C$2:$I$711,7,FALSE)=0,"",VLOOKUP(D447,'[1]名錄'!$C$2:$I$711,7,FALSE))</f>
      </c>
    </row>
    <row r="448" spans="1:9" ht="30" customHeight="1">
      <c r="A448" s="29" t="s">
        <v>742</v>
      </c>
      <c r="B448" s="38" t="s">
        <v>682</v>
      </c>
      <c r="C448" s="34" t="s">
        <v>132</v>
      </c>
      <c r="D448" s="12" t="s">
        <v>683</v>
      </c>
      <c r="E448" s="11" t="str">
        <f>VLOOKUP(D448,'[1]名錄'!$C$2:$D$730,2,FALSE)</f>
        <v>54171965 </v>
      </c>
      <c r="F448" s="12" t="str">
        <f>VLOOKUP(D448,'[1]名錄'!$C$2:$E$730,3,FALSE)</f>
        <v>臺北市內湖區洲子街58號3樓</v>
      </c>
      <c r="G448" s="8">
        <v>30000000</v>
      </c>
      <c r="H448" s="78" t="str">
        <f>VLOOKUP(D448,'[1]名錄'!$C$2:$H$730,6,FALSE)</f>
        <v>化學材料製造業</v>
      </c>
      <c r="I448" s="65">
        <f>IF(VLOOKUP(D448,'[1]名錄'!$C$2:$I$711,7,FALSE)=0,"",VLOOKUP(D448,'[1]名錄'!$C$2:$I$711,7,FALSE))</f>
      </c>
    </row>
    <row r="449" spans="1:9" ht="30" customHeight="1">
      <c r="A449" s="29" t="s">
        <v>742</v>
      </c>
      <c r="B449" s="38" t="s">
        <v>682</v>
      </c>
      <c r="C449" s="34" t="s">
        <v>132</v>
      </c>
      <c r="D449" s="12" t="s">
        <v>683</v>
      </c>
      <c r="E449" s="11" t="str">
        <f>VLOOKUP(D449,'[1]名錄'!$C$2:$D$730,2,FALSE)</f>
        <v>54171965 </v>
      </c>
      <c r="F449" s="12" t="str">
        <f>VLOOKUP(D449,'[1]名錄'!$C$2:$E$730,3,FALSE)</f>
        <v>臺北市內湖區洲子街58號3樓</v>
      </c>
      <c r="G449" s="8">
        <v>60000000</v>
      </c>
      <c r="H449" s="78" t="str">
        <f>VLOOKUP(D449,'[1]名錄'!$C$2:$H$730,6,FALSE)</f>
        <v>化學材料製造業</v>
      </c>
      <c r="I449" s="65">
        <f>IF(VLOOKUP(D449,'[1]名錄'!$C$2:$I$711,7,FALSE)=0,"",VLOOKUP(D449,'[1]名錄'!$C$2:$I$711,7,FALSE))</f>
      </c>
    </row>
    <row r="450" spans="1:9" ht="30" customHeight="1">
      <c r="A450" s="29" t="s">
        <v>742</v>
      </c>
      <c r="B450" s="19" t="s">
        <v>745</v>
      </c>
      <c r="C450" s="34" t="s">
        <v>138</v>
      </c>
      <c r="D450" s="19" t="s">
        <v>746</v>
      </c>
      <c r="E450" s="11" t="str">
        <f>VLOOKUP(D450,'[1]名錄'!$C$2:$D$730,2,FALSE)</f>
        <v>54100759</v>
      </c>
      <c r="F450" s="12" t="str">
        <f>VLOOKUP(D450,'[1]名錄'!$C$2:$E$730,3,FALSE)</f>
        <v>桃園縣桃園市中寧里大興西路二段3號4樓</v>
      </c>
      <c r="G450" s="39">
        <v>3000000</v>
      </c>
      <c r="H450" s="78" t="str">
        <f>VLOOKUP(D450,'[1]名錄'!$C$2:$H$730,6,FALSE)</f>
        <v>電子零組件製造業</v>
      </c>
      <c r="I450" s="65" t="str">
        <f>IF(VLOOKUP(D450,'[1]名錄'!$C$2:$I$711,7,FALSE)=0,"",VLOOKUP(D450,'[1]名錄'!$C$2:$I$711,7,FALSE))</f>
        <v>解散</v>
      </c>
    </row>
    <row r="451" spans="1:9" ht="30" customHeight="1">
      <c r="A451" s="29" t="s">
        <v>742</v>
      </c>
      <c r="B451" s="19" t="s">
        <v>724</v>
      </c>
      <c r="C451" s="34" t="s">
        <v>135</v>
      </c>
      <c r="D451" s="19" t="s">
        <v>747</v>
      </c>
      <c r="E451" s="11" t="str">
        <f>VLOOKUP(D451,'[1]名錄'!$C$2:$D$730,2,FALSE)</f>
        <v>54585917 </v>
      </c>
      <c r="F451" s="12" t="str">
        <f>VLOOKUP(D451,'[1]名錄'!$C$2:$E$730,3,FALSE)</f>
        <v>臺中市南屯區五權西路二段666號5樓</v>
      </c>
      <c r="G451" s="39">
        <v>1000000</v>
      </c>
      <c r="H451" s="78" t="str">
        <f>VLOOKUP(D451,'[1]名錄'!$C$2:$H$730,6,FALSE)</f>
        <v>批發及零售業</v>
      </c>
      <c r="I451" s="65">
        <f>IF(VLOOKUP(D451,'[1]名錄'!$C$2:$I$711,7,FALSE)=0,"",VLOOKUP(D451,'[1]名錄'!$C$2:$I$711,7,FALSE))</f>
      </c>
    </row>
    <row r="452" spans="1:9" ht="30" customHeight="1">
      <c r="A452" s="29" t="s">
        <v>742</v>
      </c>
      <c r="B452" s="19" t="s">
        <v>724</v>
      </c>
      <c r="C452" s="34" t="s">
        <v>135</v>
      </c>
      <c r="D452" s="19" t="s">
        <v>748</v>
      </c>
      <c r="E452" s="11" t="str">
        <f>VLOOKUP(D452,'[1]名錄'!$C$2:$D$730,2,FALSE)</f>
        <v>54349317</v>
      </c>
      <c r="F452" s="12" t="str">
        <f>VLOOKUP(D452,'[1]名錄'!$C$2:$E$730,3,FALSE)</f>
        <v>臺北市大安區敦化南路2段77號2樓之3</v>
      </c>
      <c r="G452" s="39">
        <v>1200000</v>
      </c>
      <c r="H452" s="78" t="str">
        <f>VLOOKUP(D452,'[1]名錄'!$C$2:$H$730,6,FALSE)</f>
        <v>批發及零售業</v>
      </c>
      <c r="I452" s="65" t="str">
        <f>IF(VLOOKUP(D452,'[1]名錄'!$C$2:$I$711,7,FALSE)=0,"",VLOOKUP(D452,'[1]名錄'!$C$2:$I$711,7,FALSE))</f>
        <v>解散</v>
      </c>
    </row>
    <row r="453" spans="1:9" ht="30" customHeight="1">
      <c r="A453" s="29" t="s">
        <v>742</v>
      </c>
      <c r="B453" s="19" t="s">
        <v>749</v>
      </c>
      <c r="C453" s="34" t="s">
        <v>135</v>
      </c>
      <c r="D453" s="19" t="s">
        <v>750</v>
      </c>
      <c r="E453" s="11" t="str">
        <f>VLOOKUP(D453,'[1]名錄'!$C$2:$D$730,2,FALSE)</f>
        <v>54260328 </v>
      </c>
      <c r="F453" s="12" t="str">
        <f>VLOOKUP(D453,'[1]名錄'!$C$2:$E$730,3,FALSE)</f>
        <v>桃園縣桃園市明德里中正路1249號14樓之4</v>
      </c>
      <c r="G453" s="39">
        <v>6000000</v>
      </c>
      <c r="H453" s="78" t="str">
        <f>VLOOKUP(D453,'[1]名錄'!$C$2:$H$730,6,FALSE)</f>
        <v>批發及零售業</v>
      </c>
      <c r="I453" s="65">
        <f>IF(VLOOKUP(D453,'[1]名錄'!$C$2:$I$711,7,FALSE)=0,"",VLOOKUP(D453,'[1]名錄'!$C$2:$I$711,7,FALSE))</f>
      </c>
    </row>
    <row r="454" spans="1:9" ht="30" customHeight="1">
      <c r="A454" s="29" t="s">
        <v>742</v>
      </c>
      <c r="B454" s="42" t="s">
        <v>751</v>
      </c>
      <c r="C454" s="34" t="s">
        <v>138</v>
      </c>
      <c r="D454" s="42" t="s">
        <v>752</v>
      </c>
      <c r="E454" s="11" t="str">
        <f>VLOOKUP(D454,'[1]名錄'!$C$2:$D$730,2,FALSE)</f>
        <v>25147993</v>
      </c>
      <c r="F454" s="12" t="str">
        <f>VLOOKUP(D454,'[1]名錄'!$C$2:$E$730,3,FALSE)</f>
        <v>臺北市內湖區新湖一路143號4樓</v>
      </c>
      <c r="G454" s="39">
        <v>30000000</v>
      </c>
      <c r="H454" s="78" t="str">
        <f>VLOOKUP(D454,'[1]名錄'!$C$2:$H$730,6,FALSE)</f>
        <v>批發及零售業</v>
      </c>
      <c r="I454" s="65">
        <f>IF(VLOOKUP(D454,'[1]名錄'!$C$2:$I$711,7,FALSE)=0,"",VLOOKUP(D454,'[1]名錄'!$C$2:$I$711,7,FALSE))</f>
      </c>
    </row>
    <row r="455" spans="1:9" ht="30" customHeight="1">
      <c r="A455" s="29" t="s">
        <v>742</v>
      </c>
      <c r="B455" s="19" t="s">
        <v>724</v>
      </c>
      <c r="C455" s="34" t="s">
        <v>135</v>
      </c>
      <c r="D455" s="19" t="s">
        <v>753</v>
      </c>
      <c r="E455" s="11" t="str">
        <f>VLOOKUP(D455,'[1]名錄'!$C$2:$D$730,2,FALSE)</f>
        <v>---</v>
      </c>
      <c r="F455" s="12" t="str">
        <f>VLOOKUP(D455,'[1]名錄'!$C$2:$E$730,3,FALSE)</f>
        <v>---</v>
      </c>
      <c r="G455" s="39">
        <v>6000000</v>
      </c>
      <c r="H455" s="78" t="str">
        <f>VLOOKUP(D455,'[1]名錄'!$C$2:$H$730,6,FALSE)</f>
        <v>批發及零售業</v>
      </c>
      <c r="I455" s="65">
        <f>IF(VLOOKUP(D455,'[1]名錄'!$C$2:$I$711,7,FALSE)=0,"",VLOOKUP(D455,'[1]名錄'!$C$2:$I$711,7,FALSE))</f>
      </c>
    </row>
    <row r="456" spans="1:9" ht="30" customHeight="1">
      <c r="A456" s="29" t="s">
        <v>742</v>
      </c>
      <c r="B456" s="19" t="s">
        <v>724</v>
      </c>
      <c r="C456" s="34" t="s">
        <v>135</v>
      </c>
      <c r="D456" s="19" t="s">
        <v>754</v>
      </c>
      <c r="E456" s="11" t="str">
        <f>VLOOKUP(D456,'[1]名錄'!$C$2:$D$730,2,FALSE)</f>
        <v>---</v>
      </c>
      <c r="F456" s="12" t="str">
        <f>VLOOKUP(D456,'[1]名錄'!$C$2:$E$730,3,FALSE)</f>
        <v>---</v>
      </c>
      <c r="G456" s="39">
        <v>3000000</v>
      </c>
      <c r="H456" s="78" t="str">
        <f>VLOOKUP(D456,'[1]名錄'!$C$2:$H$730,6,FALSE)</f>
        <v>批發及零售業</v>
      </c>
      <c r="I456" s="65">
        <f>IF(VLOOKUP(D456,'[1]名錄'!$C$2:$I$711,7,FALSE)=0,"",VLOOKUP(D456,'[1]名錄'!$C$2:$I$711,7,FALSE))</f>
      </c>
    </row>
    <row r="457" spans="1:9" ht="30" customHeight="1">
      <c r="A457" s="29" t="s">
        <v>742</v>
      </c>
      <c r="B457" s="19" t="s">
        <v>724</v>
      </c>
      <c r="C457" s="11" t="s">
        <v>132</v>
      </c>
      <c r="D457" s="19" t="s">
        <v>755</v>
      </c>
      <c r="E457" s="11" t="str">
        <f>VLOOKUP(D457,'[1]名錄'!$C$2:$D$730,2,FALSE)</f>
        <v>53949030</v>
      </c>
      <c r="F457" s="12" t="str">
        <f>VLOOKUP(D457,'[1]名錄'!$C$2:$E$730,3,FALSE)</f>
        <v>臺北市松山區敦化北路170號9樓</v>
      </c>
      <c r="G457" s="8">
        <v>13000000</v>
      </c>
      <c r="H457" s="78" t="str">
        <f>VLOOKUP(D457,'[1]名錄'!$C$2:$H$730,6,FALSE)</f>
        <v>會議服務業</v>
      </c>
      <c r="I457" s="65">
        <f>IF(VLOOKUP(D457,'[1]名錄'!$C$2:$I$711,7,FALSE)=0,"",VLOOKUP(D457,'[1]名錄'!$C$2:$I$711,7,FALSE))</f>
      </c>
    </row>
    <row r="458" spans="1:9" ht="30" customHeight="1">
      <c r="A458" s="29" t="s">
        <v>742</v>
      </c>
      <c r="B458" s="19" t="s">
        <v>756</v>
      </c>
      <c r="C458" s="34" t="s">
        <v>757</v>
      </c>
      <c r="D458" s="19" t="s">
        <v>758</v>
      </c>
      <c r="E458" s="11" t="str">
        <f>VLOOKUP(D458,'[1]名錄'!$C$2:$D$730,2,FALSE)</f>
        <v>54277355 </v>
      </c>
      <c r="F458" s="12" t="str">
        <f>VLOOKUP(D458,'[1]名錄'!$C$2:$E$730,3,FALSE)</f>
        <v>新北市中和區中正路716號15樓之8</v>
      </c>
      <c r="G458" s="39">
        <v>1000000</v>
      </c>
      <c r="H458" s="78" t="str">
        <f>VLOOKUP(D458,'[1]名錄'!$C$2:$H$730,6,FALSE)</f>
        <v>批發及零售業</v>
      </c>
      <c r="I458" s="65">
        <f>IF(VLOOKUP(D458,'[1]名錄'!$C$2:$I$711,7,FALSE)=0,"",VLOOKUP(D458,'[1]名錄'!$C$2:$I$711,7,FALSE))</f>
      </c>
    </row>
    <row r="459" spans="1:9" ht="30" customHeight="1">
      <c r="A459" s="29" t="s">
        <v>742</v>
      </c>
      <c r="B459" s="19" t="s">
        <v>759</v>
      </c>
      <c r="C459" s="34" t="s">
        <v>760</v>
      </c>
      <c r="D459" s="19" t="s">
        <v>761</v>
      </c>
      <c r="E459" s="11" t="str">
        <f>VLOOKUP(D459,'[1]名錄'!$C$2:$D$730,2,FALSE)</f>
        <v>53672358 </v>
      </c>
      <c r="F459" s="12" t="str">
        <f>VLOOKUP(D459,'[1]名錄'!$C$2:$E$730,3,FALSE)</f>
        <v>新北市板橋區民權路3號3樓</v>
      </c>
      <c r="G459" s="39">
        <v>6000000</v>
      </c>
      <c r="H459" s="78" t="str">
        <f>VLOOKUP(D459,'[1]名錄'!$C$2:$H$730,6,FALSE)</f>
        <v>批發及零售業</v>
      </c>
      <c r="I459" s="65">
        <f>IF(VLOOKUP(D459,'[1]名錄'!$C$2:$I$711,7,FALSE)=0,"",VLOOKUP(D459,'[1]名錄'!$C$2:$I$711,7,FALSE))</f>
      </c>
    </row>
    <row r="460" spans="1:9" ht="30" customHeight="1">
      <c r="A460" s="29" t="s">
        <v>742</v>
      </c>
      <c r="B460" s="19" t="s">
        <v>756</v>
      </c>
      <c r="C460" s="34" t="s">
        <v>757</v>
      </c>
      <c r="D460" s="19" t="s">
        <v>762</v>
      </c>
      <c r="E460" s="11" t="str">
        <f>VLOOKUP(D460,'[1]名錄'!$C$2:$D$730,2,FALSE)</f>
        <v>54267878 </v>
      </c>
      <c r="F460" s="12" t="str">
        <f>VLOOKUP(D460,'[1]名錄'!$C$2:$E$730,3,FALSE)</f>
        <v>臺中市大里區國光路2段500號9樓之4 </v>
      </c>
      <c r="G460" s="39">
        <v>6200000</v>
      </c>
      <c r="H460" s="78" t="str">
        <f>VLOOKUP(D460,'[1]名錄'!$C$2:$H$730,6,FALSE)</f>
        <v>批發及零售業</v>
      </c>
      <c r="I460" s="65">
        <f>IF(VLOOKUP(D460,'[1]名錄'!$C$2:$I$711,7,FALSE)=0,"",VLOOKUP(D460,'[1]名錄'!$C$2:$I$711,7,FALSE))</f>
      </c>
    </row>
    <row r="461" spans="1:9" ht="30" customHeight="1">
      <c r="A461" s="29" t="s">
        <v>742</v>
      </c>
      <c r="B461" s="19" t="s">
        <v>756</v>
      </c>
      <c r="C461" s="34" t="s">
        <v>757</v>
      </c>
      <c r="D461" s="19" t="s">
        <v>763</v>
      </c>
      <c r="E461" s="11" t="str">
        <f>VLOOKUP(D461,'[1]名錄'!$C$2:$D$730,2,FALSE)</f>
        <v>54740397 </v>
      </c>
      <c r="F461" s="12" t="str">
        <f>VLOOKUP(D461,'[1]名錄'!$C$2:$E$730,3,FALSE)</f>
        <v>臺中市沙鹿區埔子里18鄰正德路230巷11號1樓</v>
      </c>
      <c r="G461" s="39">
        <v>6300000</v>
      </c>
      <c r="H461" s="78" t="str">
        <f>VLOOKUP(D461,'[1]名錄'!$C$2:$H$730,6,FALSE)</f>
        <v>批發及零售業</v>
      </c>
      <c r="I461" s="65">
        <f>IF(VLOOKUP(D461,'[1]名錄'!$C$2:$I$711,7,FALSE)=0,"",VLOOKUP(D461,'[1]名錄'!$C$2:$I$711,7,FALSE))</f>
      </c>
    </row>
    <row r="462" spans="1:9" ht="30" customHeight="1">
      <c r="A462" s="29" t="s">
        <v>742</v>
      </c>
      <c r="B462" s="19" t="s">
        <v>764</v>
      </c>
      <c r="C462" s="34" t="s">
        <v>765</v>
      </c>
      <c r="D462" s="19" t="s">
        <v>766</v>
      </c>
      <c r="E462" s="11" t="str">
        <f>VLOOKUP(D462,'[1]名錄'!$C$2:$D$730,2,FALSE)</f>
        <v>53088026</v>
      </c>
      <c r="F462" s="12" t="str">
        <f>VLOOKUP(D462,'[1]名錄'!$C$2:$E$730,3,FALSE)</f>
        <v>新竹縣竹北市中興里高鐵二路32號11樓之5</v>
      </c>
      <c r="G462" s="39">
        <v>56960000</v>
      </c>
      <c r="H462" s="78" t="str">
        <f>VLOOKUP(D462,'[1]名錄'!$C$2:$H$730,6,FALSE)</f>
        <v>電子零組件製造業</v>
      </c>
      <c r="I462" s="65">
        <f>IF(VLOOKUP(D462,'[1]名錄'!$C$2:$I$711,7,FALSE)=0,"",VLOOKUP(D462,'[1]名錄'!$C$2:$I$711,7,FALSE))</f>
      </c>
    </row>
    <row r="463" spans="1:9" ht="30" customHeight="1">
      <c r="A463" s="29" t="s">
        <v>767</v>
      </c>
      <c r="B463" s="19" t="s">
        <v>756</v>
      </c>
      <c r="C463" s="34" t="s">
        <v>757</v>
      </c>
      <c r="D463" s="19" t="s">
        <v>768</v>
      </c>
      <c r="E463" s="11" t="str">
        <f>VLOOKUP(D463,'[1]名錄'!$C$2:$D$730,2,FALSE)</f>
        <v>54579197 </v>
      </c>
      <c r="F463" s="12" t="str">
        <f>VLOOKUP(D463,'[1]名錄'!$C$2:$E$730,3,FALSE)</f>
        <v>臺中市北區華興街93號1樓</v>
      </c>
      <c r="G463" s="39">
        <v>190000</v>
      </c>
      <c r="H463" s="78" t="str">
        <f>VLOOKUP(D463,'[1]名錄'!$C$2:$H$730,6,FALSE)</f>
        <v>廣告業</v>
      </c>
      <c r="I463" s="65">
        <f>IF(VLOOKUP(D463,'[1]名錄'!$C$2:$I$711,7,FALSE)=0,"",VLOOKUP(D463,'[1]名錄'!$C$2:$I$711,7,FALSE))</f>
      </c>
    </row>
    <row r="464" spans="1:9" ht="30" customHeight="1">
      <c r="A464" s="29" t="s">
        <v>767</v>
      </c>
      <c r="B464" s="19" t="s">
        <v>756</v>
      </c>
      <c r="C464" s="34" t="s">
        <v>765</v>
      </c>
      <c r="D464" s="19" t="s">
        <v>769</v>
      </c>
      <c r="E464" s="11" t="str">
        <f>VLOOKUP(D464,'[1]名錄'!$C$2:$D$730,2,FALSE)</f>
        <v>53265319 </v>
      </c>
      <c r="F464" s="12" t="str">
        <f>VLOOKUP(D464,'[1]名錄'!$C$2:$E$730,3,FALSE)</f>
        <v>臺南市新營區新東里東學路80巷51號</v>
      </c>
      <c r="G464" s="39">
        <v>5000000</v>
      </c>
      <c r="H464" s="78" t="str">
        <f>VLOOKUP(D464,'[1]名錄'!$C$2:$H$730,6,FALSE)</f>
        <v>化學材料製造業</v>
      </c>
      <c r="I464" s="65">
        <f>IF(VLOOKUP(D464,'[1]名錄'!$C$2:$I$711,7,FALSE)=0,"",VLOOKUP(D464,'[1]名錄'!$C$2:$I$711,7,FALSE))</f>
      </c>
    </row>
    <row r="465" spans="1:9" ht="30" customHeight="1">
      <c r="A465" s="29" t="s">
        <v>767</v>
      </c>
      <c r="B465" s="38" t="s">
        <v>770</v>
      </c>
      <c r="C465" s="34" t="s">
        <v>757</v>
      </c>
      <c r="D465" s="19" t="s">
        <v>771</v>
      </c>
      <c r="E465" s="11" t="str">
        <f>VLOOKUP(D465,'[1]名錄'!$C$2:$D$730,2,FALSE)</f>
        <v>  24541499 </v>
      </c>
      <c r="F465" s="12" t="str">
        <f>VLOOKUP(D465,'[1]名錄'!$C$2:$E$730,3,FALSE)</f>
        <v>臺北市大安區忠孝東路4段148號7樓</v>
      </c>
      <c r="G465" s="39">
        <v>500000</v>
      </c>
      <c r="H465" s="78" t="str">
        <f>VLOOKUP(D465,'[1]名錄'!$C$2:$H$730,6,FALSE)</f>
        <v>批發及零售業</v>
      </c>
      <c r="I465" s="65">
        <f>IF(VLOOKUP(D465,'[1]名錄'!$C$2:$I$711,7,FALSE)=0,"",VLOOKUP(D465,'[1]名錄'!$C$2:$I$711,7,FALSE))</f>
      </c>
    </row>
    <row r="466" spans="1:9" ht="30" customHeight="1">
      <c r="A466" s="29" t="s">
        <v>767</v>
      </c>
      <c r="B466" s="19" t="s">
        <v>756</v>
      </c>
      <c r="C466" s="34" t="s">
        <v>765</v>
      </c>
      <c r="D466" s="19" t="s">
        <v>772</v>
      </c>
      <c r="E466" s="11" t="str">
        <f>VLOOKUP(D466,'[1]名錄'!$C$2:$D$730,2,FALSE)</f>
        <v>80210464</v>
      </c>
      <c r="F466" s="12" t="str">
        <f>VLOOKUP(D466,'[1]名錄'!$C$2:$E$730,3,FALSE)</f>
        <v>臺南市安南區鹽田里科技三路66號 </v>
      </c>
      <c r="G466" s="39">
        <v>15000000</v>
      </c>
      <c r="H466" s="78" t="str">
        <f>VLOOKUP(D466,'[1]名錄'!$C$2:$H$730,6,FALSE)</f>
        <v>化學材料製造業</v>
      </c>
      <c r="I466" s="65">
        <f>IF(VLOOKUP(D466,'[1]名錄'!$C$2:$I$711,7,FALSE)=0,"",VLOOKUP(D466,'[1]名錄'!$C$2:$I$711,7,FALSE))</f>
      </c>
    </row>
    <row r="467" spans="1:9" ht="30" customHeight="1">
      <c r="A467" s="29" t="s">
        <v>767</v>
      </c>
      <c r="B467" s="38" t="s">
        <v>773</v>
      </c>
      <c r="C467" s="34" t="s">
        <v>757</v>
      </c>
      <c r="D467" s="19" t="s">
        <v>774</v>
      </c>
      <c r="E467" s="11" t="str">
        <f>VLOOKUP(D467,'[1]名錄'!$C$2:$D$730,2,FALSE)</f>
        <v>54205114 </v>
      </c>
      <c r="F467" s="12" t="str">
        <f>VLOOKUP(D467,'[1]名錄'!$C$2:$E$730,3,FALSE)</f>
        <v>高雄市大寮區鳳林二路293之48號</v>
      </c>
      <c r="G467" s="39">
        <v>3000000</v>
      </c>
      <c r="H467" s="78" t="str">
        <f>VLOOKUP(D467,'[1]名錄'!$C$2:$H$730,6,FALSE)</f>
        <v>金屬製品製造業</v>
      </c>
      <c r="I467" s="65">
        <f>IF(VLOOKUP(D467,'[1]名錄'!$C$2:$I$711,7,FALSE)=0,"",VLOOKUP(D467,'[1]名錄'!$C$2:$I$711,7,FALSE))</f>
      </c>
    </row>
    <row r="468" spans="1:9" ht="30" customHeight="1">
      <c r="A468" s="29" t="s">
        <v>767</v>
      </c>
      <c r="B468" s="19" t="s">
        <v>756</v>
      </c>
      <c r="C468" s="34" t="s">
        <v>757</v>
      </c>
      <c r="D468" s="19" t="s">
        <v>775</v>
      </c>
      <c r="E468" s="11" t="str">
        <f>VLOOKUP(D468,'[1]名錄'!$C$2:$D$730,2,FALSE)</f>
        <v>54789861</v>
      </c>
      <c r="F468" s="12" t="str">
        <f>VLOOKUP(D468,'[1]名錄'!$C$2:$E$730,3,FALSE)</f>
        <v>桃園縣桃園市中信里逸林街104號3樓</v>
      </c>
      <c r="G468" s="39">
        <v>1500000</v>
      </c>
      <c r="H468" s="78" t="str">
        <f>VLOOKUP(D468,'[1]名錄'!$C$2:$H$730,6,FALSE)</f>
        <v>批發及零售業</v>
      </c>
      <c r="I468" s="68" t="str">
        <f>IF(VLOOKUP(D468,'[1]名錄'!$C$2:$I$711,7,FALSE)=0,"",VLOOKUP(D468,'[1]名錄'!$C$2:$I$711,7,FALSE))</f>
        <v>陸資資金尚未到位</v>
      </c>
    </row>
    <row r="469" spans="1:9" ht="30" customHeight="1">
      <c r="A469" s="29" t="s">
        <v>767</v>
      </c>
      <c r="B469" s="19" t="s">
        <v>756</v>
      </c>
      <c r="C469" s="34" t="s">
        <v>757</v>
      </c>
      <c r="D469" s="19" t="s">
        <v>776</v>
      </c>
      <c r="E469" s="11" t="str">
        <f>VLOOKUP(D469,'[1]名錄'!$C$2:$D$730,2,FALSE)</f>
        <v>54782109 </v>
      </c>
      <c r="F469" s="12" t="str">
        <f>VLOOKUP(D469,'[1]名錄'!$C$2:$E$730,3,FALSE)</f>
        <v>宜蘭縣宜蘭市思源里女中路三段403號1樓 </v>
      </c>
      <c r="G469" s="39">
        <v>5000000</v>
      </c>
      <c r="H469" s="78" t="str">
        <f>VLOOKUP(D469,'[1]名錄'!$C$2:$H$730,6,FALSE)</f>
        <v>批發及零售業</v>
      </c>
      <c r="I469" s="65">
        <f>IF(VLOOKUP(D469,'[1]名錄'!$C$2:$I$711,7,FALSE)=0,"",VLOOKUP(D469,'[1]名錄'!$C$2:$I$711,7,FALSE))</f>
      </c>
    </row>
    <row r="470" spans="1:9" ht="30" customHeight="1">
      <c r="A470" s="29" t="s">
        <v>767</v>
      </c>
      <c r="B470" s="19" t="s">
        <v>756</v>
      </c>
      <c r="C470" s="34" t="s">
        <v>757</v>
      </c>
      <c r="D470" s="19" t="s">
        <v>777</v>
      </c>
      <c r="E470" s="11" t="str">
        <f>VLOOKUP(D470,'[1]名錄'!$C$2:$D$730,2,FALSE)</f>
        <v>---</v>
      </c>
      <c r="F470" s="12" t="str">
        <f>VLOOKUP(D470,'[1]名錄'!$C$2:$E$730,3,FALSE)</f>
        <v>---</v>
      </c>
      <c r="G470" s="39">
        <v>1000000</v>
      </c>
      <c r="H470" s="78" t="str">
        <f>VLOOKUP(D470,'[1]名錄'!$C$2:$H$730,6,FALSE)</f>
        <v>批發及零售業</v>
      </c>
      <c r="I470" s="65">
        <f>IF(VLOOKUP(D470,'[1]名錄'!$C$2:$I$711,7,FALSE)=0,"",VLOOKUP(D470,'[1]名錄'!$C$2:$I$711,7,FALSE))</f>
      </c>
    </row>
    <row r="471" spans="1:9" ht="30" customHeight="1">
      <c r="A471" s="29" t="s">
        <v>767</v>
      </c>
      <c r="B471" s="19" t="s">
        <v>756</v>
      </c>
      <c r="C471" s="34" t="s">
        <v>757</v>
      </c>
      <c r="D471" s="19" t="s">
        <v>778</v>
      </c>
      <c r="E471" s="11" t="str">
        <f>VLOOKUP(D471,'[1]名錄'!$C$2:$D$730,2,FALSE)</f>
        <v>54350411 </v>
      </c>
      <c r="F471" s="12" t="str">
        <f>VLOOKUP(D471,'[1]名錄'!$C$2:$E$730,3,FALSE)</f>
        <v>臺北市松山區南京東路4段197號9樓之1</v>
      </c>
      <c r="G471" s="39">
        <v>1000000</v>
      </c>
      <c r="H471" s="78" t="str">
        <f>VLOOKUP(D471,'[1]名錄'!$C$2:$H$730,6,FALSE)</f>
        <v>批發及零售業</v>
      </c>
      <c r="I471" s="65">
        <f>IF(VLOOKUP(D471,'[1]名錄'!$C$2:$I$711,7,FALSE)=0,"",VLOOKUP(D471,'[1]名錄'!$C$2:$I$711,7,FALSE))</f>
      </c>
    </row>
    <row r="472" spans="1:9" ht="30" customHeight="1">
      <c r="A472" s="29" t="s">
        <v>767</v>
      </c>
      <c r="B472" s="19" t="s">
        <v>756</v>
      </c>
      <c r="C472" s="34" t="s">
        <v>757</v>
      </c>
      <c r="D472" s="19" t="s">
        <v>779</v>
      </c>
      <c r="E472" s="11" t="str">
        <f>VLOOKUP(D472,'[1]名錄'!$C$2:$D$730,2,FALSE)</f>
        <v>54335735</v>
      </c>
      <c r="F472" s="12" t="str">
        <f>VLOOKUP(D472,'[1]名錄'!$C$2:$E$730,3,FALSE)</f>
        <v>臺北市松山區南京東路3段346之10號9樓</v>
      </c>
      <c r="G472" s="39">
        <v>510000</v>
      </c>
      <c r="H472" s="78" t="str">
        <f>VLOOKUP(D472,'[1]名錄'!$C$2:$H$730,6,FALSE)</f>
        <v>批發及零售業</v>
      </c>
      <c r="I472" s="65">
        <f>IF(VLOOKUP(D472,'[1]名錄'!$C$2:$I$711,7,FALSE)=0,"",VLOOKUP(D472,'[1]名錄'!$C$2:$I$711,7,FALSE))</f>
      </c>
    </row>
    <row r="473" spans="1:9" ht="30" customHeight="1">
      <c r="A473" s="29" t="s">
        <v>767</v>
      </c>
      <c r="B473" s="38" t="s">
        <v>780</v>
      </c>
      <c r="C473" s="34" t="s">
        <v>757</v>
      </c>
      <c r="D473" s="19" t="s">
        <v>781</v>
      </c>
      <c r="E473" s="11" t="str">
        <f>VLOOKUP(D473,'[1]名錄'!$C$2:$D$730,2,FALSE)</f>
        <v>54341722 </v>
      </c>
      <c r="F473" s="12" t="str">
        <f>VLOOKUP(D473,'[1]名錄'!$C$2:$E$730,3,FALSE)</f>
        <v>臺北市大安區敦化南路1段245號3樓</v>
      </c>
      <c r="G473" s="39">
        <v>27450000</v>
      </c>
      <c r="H473" s="78" t="str">
        <f>VLOOKUP(D473,'[1]名錄'!$C$2:$H$730,6,FALSE)</f>
        <v>研究發展服務業</v>
      </c>
      <c r="I473" s="65">
        <f>IF(VLOOKUP(D473,'[1]名錄'!$C$2:$I$711,7,FALSE)=0,"",VLOOKUP(D473,'[1]名錄'!$C$2:$I$711,7,FALSE))</f>
      </c>
    </row>
    <row r="474" spans="1:9" ht="30" customHeight="1">
      <c r="A474" s="29" t="s">
        <v>767</v>
      </c>
      <c r="B474" s="38" t="s">
        <v>782</v>
      </c>
      <c r="C474" s="34" t="s">
        <v>757</v>
      </c>
      <c r="D474" s="19" t="s">
        <v>783</v>
      </c>
      <c r="E474" s="11" t="str">
        <f>VLOOKUP(D474,'[1]名錄'!$C$2:$D$730,2,FALSE)</f>
        <v>54358504 </v>
      </c>
      <c r="F474" s="12" t="str">
        <f>VLOOKUP(D474,'[1]名錄'!$C$2:$E$730,3,FALSE)</f>
        <v>臺北市中山區八德路2段306號6樓</v>
      </c>
      <c r="G474" s="39">
        <v>60000000</v>
      </c>
      <c r="H474" s="78" t="str">
        <f>VLOOKUP(D474,'[1]名錄'!$C$2:$H$730,6,FALSE)</f>
        <v>創業投資業</v>
      </c>
      <c r="I474" s="65">
        <f>IF(VLOOKUP(D474,'[1]名錄'!$C$2:$I$711,7,FALSE)=0,"",VLOOKUP(D474,'[1]名錄'!$C$2:$I$711,7,FALSE))</f>
      </c>
    </row>
    <row r="475" spans="1:9" ht="30" customHeight="1">
      <c r="A475" s="29" t="s">
        <v>767</v>
      </c>
      <c r="B475" s="38" t="s">
        <v>784</v>
      </c>
      <c r="C475" s="34" t="s">
        <v>135</v>
      </c>
      <c r="D475" s="19" t="s">
        <v>785</v>
      </c>
      <c r="E475" s="11" t="str">
        <f>VLOOKUP(D475,'[1]名錄'!$C$2:$D$730,2,FALSE)</f>
        <v>---</v>
      </c>
      <c r="F475" s="12" t="str">
        <f>VLOOKUP(D475,'[1]名錄'!$C$2:$E$730,3,FALSE)</f>
        <v>---</v>
      </c>
      <c r="G475" s="39">
        <v>4900000</v>
      </c>
      <c r="H475" s="78" t="str">
        <f>VLOOKUP(D475,'[1]名錄'!$C$2:$H$730,6,FALSE)</f>
        <v>金屬製品製造業</v>
      </c>
      <c r="I475" s="65">
        <f>IF(VLOOKUP(D475,'[1]名錄'!$C$2:$I$711,7,FALSE)=0,"",VLOOKUP(D475,'[1]名錄'!$C$2:$I$711,7,FALSE))</f>
      </c>
    </row>
    <row r="476" spans="1:9" ht="30" customHeight="1">
      <c r="A476" s="29" t="s">
        <v>767</v>
      </c>
      <c r="B476" s="19" t="s">
        <v>724</v>
      </c>
      <c r="C476" s="34" t="s">
        <v>135</v>
      </c>
      <c r="D476" s="19" t="s">
        <v>786</v>
      </c>
      <c r="E476" s="11" t="str">
        <f>VLOOKUP(D476,'[1]名錄'!$C$2:$D$730,2,FALSE)</f>
        <v>54343475</v>
      </c>
      <c r="F476" s="12" t="str">
        <f>VLOOKUP(D476,'[1]名錄'!$C$2:$E$730,3,FALSE)</f>
        <v>花蓮縣花蓮市國聯里國聯一路129號1樓</v>
      </c>
      <c r="G476" s="39">
        <v>1000000</v>
      </c>
      <c r="H476" s="78" t="str">
        <f>VLOOKUP(D476,'[1]名錄'!$C$2:$H$730,6,FALSE)</f>
        <v>批發及零售業</v>
      </c>
      <c r="I476" s="65">
        <f>IF(VLOOKUP(D476,'[1]名錄'!$C$2:$I$711,7,FALSE)=0,"",VLOOKUP(D476,'[1]名錄'!$C$2:$I$711,7,FALSE))</f>
      </c>
    </row>
    <row r="477" spans="1:9" ht="30" customHeight="1">
      <c r="A477" s="29" t="s">
        <v>767</v>
      </c>
      <c r="B477" s="19" t="s">
        <v>724</v>
      </c>
      <c r="C477" s="34" t="s">
        <v>135</v>
      </c>
      <c r="D477" s="19" t="s">
        <v>787</v>
      </c>
      <c r="E477" s="11" t="str">
        <f>VLOOKUP(D477,'[1]名錄'!$C$2:$D$730,2,FALSE)</f>
        <v>---</v>
      </c>
      <c r="F477" s="12" t="str">
        <f>VLOOKUP(D477,'[1]名錄'!$C$2:$E$730,3,FALSE)</f>
        <v>---</v>
      </c>
      <c r="G477" s="39">
        <v>100000</v>
      </c>
      <c r="H477" s="78" t="str">
        <f>VLOOKUP(D477,'[1]名錄'!$C$2:$H$730,6,FALSE)</f>
        <v>餐飲業</v>
      </c>
      <c r="I477" s="65">
        <f>IF(VLOOKUP(D477,'[1]名錄'!$C$2:$I$711,7,FALSE)=0,"",VLOOKUP(D477,'[1]名錄'!$C$2:$I$711,7,FALSE))</f>
      </c>
    </row>
    <row r="478" spans="1:9" ht="30" customHeight="1">
      <c r="A478" s="29" t="s">
        <v>788</v>
      </c>
      <c r="B478" s="19" t="s">
        <v>789</v>
      </c>
      <c r="C478" s="34" t="s">
        <v>151</v>
      </c>
      <c r="D478" s="12" t="s">
        <v>790</v>
      </c>
      <c r="E478" s="11" t="str">
        <f>VLOOKUP(D478,'[1]名錄'!$C$2:$D$730,2,FALSE)</f>
        <v>53676489 </v>
      </c>
      <c r="F478" s="12" t="str">
        <f>VLOOKUP(D478,'[1]名錄'!$C$2:$E$730,3,FALSE)</f>
        <v>臺北市內湖區瑞光路583巷21號6樓之5</v>
      </c>
      <c r="G478" s="30">
        <v>500000</v>
      </c>
      <c r="H478" s="78" t="str">
        <f>VLOOKUP(D478,'[1]名錄'!$C$2:$H$730,6,FALSE)</f>
        <v>批發及零售業</v>
      </c>
      <c r="I478" s="65">
        <f>IF(VLOOKUP(D478,'[1]名錄'!$C$2:$I$711,7,FALSE)=0,"",VLOOKUP(D478,'[1]名錄'!$C$2:$I$711,7,FALSE))</f>
      </c>
    </row>
    <row r="479" spans="1:9" ht="30" customHeight="1">
      <c r="A479" s="29" t="s">
        <v>788</v>
      </c>
      <c r="B479" s="19" t="s">
        <v>724</v>
      </c>
      <c r="C479" s="34" t="s">
        <v>135</v>
      </c>
      <c r="D479" s="19" t="s">
        <v>791</v>
      </c>
      <c r="E479" s="11" t="str">
        <f>VLOOKUP(D479,'[1]名錄'!$C$2:$D$730,2,FALSE)</f>
        <v>---</v>
      </c>
      <c r="F479" s="12" t="str">
        <f>VLOOKUP(D479,'[1]名錄'!$C$2:$E$730,3,FALSE)</f>
        <v>---</v>
      </c>
      <c r="G479" s="30">
        <v>250000</v>
      </c>
      <c r="H479" s="78" t="str">
        <f>VLOOKUP(D479,'[1]名錄'!$C$2:$H$730,6,FALSE)</f>
        <v>餐飲業</v>
      </c>
      <c r="I479" s="65">
        <f>IF(VLOOKUP(D479,'[1]名錄'!$C$2:$I$711,7,FALSE)=0,"",VLOOKUP(D479,'[1]名錄'!$C$2:$I$711,7,FALSE))</f>
      </c>
    </row>
    <row r="480" spans="1:9" ht="30" customHeight="1">
      <c r="A480" s="29" t="s">
        <v>788</v>
      </c>
      <c r="B480" s="19" t="s">
        <v>724</v>
      </c>
      <c r="C480" s="34" t="s">
        <v>138</v>
      </c>
      <c r="D480" s="19" t="s">
        <v>792</v>
      </c>
      <c r="E480" s="11" t="str">
        <f>VLOOKUP(D480,'[1]名錄'!$C$2:$D$730,2,FALSE)</f>
        <v>27504291</v>
      </c>
      <c r="F480" s="12" t="str">
        <f>VLOOKUP(D480,'[1]名錄'!$C$2:$E$730,3,FALSE)</f>
        <v>雲林縣崙背鄉五魁村五常32之10號1樓</v>
      </c>
      <c r="G480" s="30">
        <v>2500000</v>
      </c>
      <c r="H480" s="78" t="str">
        <f>VLOOKUP(D480,'[1]名錄'!$C$2:$H$730,6,FALSE)</f>
        <v>批發及零售業</v>
      </c>
      <c r="I480" s="65">
        <f>IF(VLOOKUP(D480,'[1]名錄'!$C$2:$I$711,7,FALSE)=0,"",VLOOKUP(D480,'[1]名錄'!$C$2:$I$711,7,FALSE))</f>
      </c>
    </row>
    <row r="481" spans="1:9" ht="30" customHeight="1">
      <c r="A481" s="29" t="s">
        <v>788</v>
      </c>
      <c r="B481" s="19" t="s">
        <v>724</v>
      </c>
      <c r="C481" s="34" t="s">
        <v>132</v>
      </c>
      <c r="D481" s="19" t="s">
        <v>730</v>
      </c>
      <c r="E481" s="11" t="str">
        <f>VLOOKUP(D481,'[1]名錄'!$C$2:$D$730,2,FALSE)</f>
        <v>54195811</v>
      </c>
      <c r="F481" s="12" t="str">
        <f>VLOOKUP(D481,'[1]名錄'!$C$2:$E$730,3,FALSE)</f>
        <v>高雄市鼓山區裕國街331號1樓</v>
      </c>
      <c r="G481" s="39">
        <v>4000000</v>
      </c>
      <c r="H481" s="78" t="str">
        <f>VLOOKUP(D481,'[1]名錄'!$C$2:$H$730,6,FALSE)</f>
        <v>批發及零售業</v>
      </c>
      <c r="I481" s="65">
        <f>IF(VLOOKUP(D481,'[1]名錄'!$C$2:$I$711,7,FALSE)=0,"",VLOOKUP(D481,'[1]名錄'!$C$2:$I$711,7,FALSE))</f>
      </c>
    </row>
    <row r="482" spans="1:9" ht="30" customHeight="1">
      <c r="A482" s="29" t="s">
        <v>788</v>
      </c>
      <c r="B482" s="19" t="s">
        <v>724</v>
      </c>
      <c r="C482" s="34" t="s">
        <v>135</v>
      </c>
      <c r="D482" s="19" t="s">
        <v>793</v>
      </c>
      <c r="E482" s="11" t="str">
        <f>VLOOKUP(D482,'[1]名錄'!$C$2:$D$730,2,FALSE)</f>
        <v>---</v>
      </c>
      <c r="F482" s="12" t="str">
        <f>VLOOKUP(D482,'[1]名錄'!$C$2:$E$730,3,FALSE)</f>
        <v>---</v>
      </c>
      <c r="G482" s="30">
        <v>520000</v>
      </c>
      <c r="H482" s="78" t="str">
        <f>VLOOKUP(D482,'[1]名錄'!$C$2:$H$730,6,FALSE)</f>
        <v>電子零組件製造業</v>
      </c>
      <c r="I482" s="65">
        <f>IF(VLOOKUP(D482,'[1]名錄'!$C$2:$I$711,7,FALSE)=0,"",VLOOKUP(D482,'[1]名錄'!$C$2:$I$711,7,FALSE))</f>
      </c>
    </row>
    <row r="483" spans="1:9" ht="30" customHeight="1">
      <c r="A483" s="29" t="s">
        <v>788</v>
      </c>
      <c r="B483" s="19" t="s">
        <v>794</v>
      </c>
      <c r="C483" s="34" t="s">
        <v>138</v>
      </c>
      <c r="D483" s="19" t="s">
        <v>795</v>
      </c>
      <c r="E483" s="11" t="str">
        <f>VLOOKUP(D483,'[1]名錄'!$C$2:$D$730,2,FALSE)</f>
        <v>73632496</v>
      </c>
      <c r="F483" s="12" t="str">
        <f>VLOOKUP(D483,'[1]名錄'!$C$2:$E$730,3,FALSE)</f>
        <v>臺南市仁德區新田里勝利一街18號</v>
      </c>
      <c r="G483" s="30">
        <v>278676000</v>
      </c>
      <c r="H483" s="78" t="str">
        <f>VLOOKUP(D483,'[1]名錄'!$C$2:$H$730,6,FALSE)</f>
        <v>電子零組件製造業</v>
      </c>
      <c r="I483" s="65">
        <f>IF(VLOOKUP(D483,'[1]名錄'!$C$2:$I$711,7,FALSE)=0,"",VLOOKUP(D483,'[1]名錄'!$C$2:$I$711,7,FALSE))</f>
      </c>
    </row>
    <row r="484" spans="1:9" ht="30" customHeight="1">
      <c r="A484" s="29" t="s">
        <v>788</v>
      </c>
      <c r="B484" s="19" t="s">
        <v>796</v>
      </c>
      <c r="C484" s="34" t="s">
        <v>151</v>
      </c>
      <c r="D484" s="12" t="s">
        <v>797</v>
      </c>
      <c r="E484" s="11" t="str">
        <f>VLOOKUP(D484,'[1]名錄'!$C$2:$D$730,2,FALSE)</f>
        <v>53676713 </v>
      </c>
      <c r="F484" s="12" t="str">
        <f>VLOOKUP(D484,'[1]名錄'!$C$2:$E$730,3,FALSE)</f>
        <v>臺北市松山區光復北路11巷35號3樓</v>
      </c>
      <c r="G484" s="30">
        <v>5000000</v>
      </c>
      <c r="H484" s="78" t="str">
        <f>VLOOKUP(D484,'[1]名錄'!$C$2:$H$730,6,FALSE)</f>
        <v>批發及零售業</v>
      </c>
      <c r="I484" s="69">
        <f>IF(VLOOKUP(D484,'[1]名錄'!$C$2:$I$711,7,FALSE)=0,"",VLOOKUP(D484,'[1]名錄'!$C$2:$I$711,7,FALSE))</f>
      </c>
    </row>
    <row r="485" spans="1:9" ht="30" customHeight="1">
      <c r="A485" s="29" t="s">
        <v>788</v>
      </c>
      <c r="B485" s="19" t="s">
        <v>724</v>
      </c>
      <c r="C485" s="34" t="s">
        <v>135</v>
      </c>
      <c r="D485" s="19" t="s">
        <v>798</v>
      </c>
      <c r="E485" s="11" t="str">
        <f>VLOOKUP(D485,'[1]名錄'!$C$2:$D$730,2,FALSE)</f>
        <v>54362325 </v>
      </c>
      <c r="F485" s="12" t="str">
        <f>VLOOKUP(D485,'[1]名錄'!$C$2:$E$730,3,FALSE)</f>
        <v>臺北市信義區基隆路2段51號9樓之1</v>
      </c>
      <c r="G485" s="30">
        <v>500000</v>
      </c>
      <c r="H485" s="78" t="str">
        <f>VLOOKUP(D485,'[1]名錄'!$C$2:$H$730,6,FALSE)</f>
        <v>會議服務業</v>
      </c>
      <c r="I485" s="65">
        <f>IF(VLOOKUP(D485,'[1]名錄'!$C$2:$I$711,7,FALSE)=0,"",VLOOKUP(D485,'[1]名錄'!$C$2:$I$711,7,FALSE))</f>
      </c>
    </row>
    <row r="486" spans="1:9" ht="30" customHeight="1">
      <c r="A486" s="29" t="s">
        <v>788</v>
      </c>
      <c r="B486" s="19" t="s">
        <v>724</v>
      </c>
      <c r="C486" s="34" t="s">
        <v>135</v>
      </c>
      <c r="D486" s="19" t="s">
        <v>799</v>
      </c>
      <c r="E486" s="11" t="str">
        <f>VLOOKUP(D486,'[1]名錄'!$C$2:$D$730,2,FALSE)</f>
        <v>---</v>
      </c>
      <c r="F486" s="12" t="str">
        <f>VLOOKUP(D486,'[1]名錄'!$C$2:$E$730,3,FALSE)</f>
        <v>---</v>
      </c>
      <c r="G486" s="30">
        <v>350000</v>
      </c>
      <c r="H486" s="78" t="str">
        <f>VLOOKUP(D486,'[1]名錄'!$C$2:$H$730,6,FALSE)</f>
        <v>餐飲業</v>
      </c>
      <c r="I486" s="65">
        <f>IF(VLOOKUP(D486,'[1]名錄'!$C$2:$I$711,7,FALSE)=0,"",VLOOKUP(D486,'[1]名錄'!$C$2:$I$711,7,FALSE))</f>
      </c>
    </row>
    <row r="487" spans="1:9" ht="30" customHeight="1">
      <c r="A487" s="29" t="s">
        <v>788</v>
      </c>
      <c r="B487" s="19" t="s">
        <v>800</v>
      </c>
      <c r="C487" s="34" t="s">
        <v>138</v>
      </c>
      <c r="D487" s="19" t="s">
        <v>801</v>
      </c>
      <c r="E487" s="11">
        <f>VLOOKUP(D487,'[1]名錄'!$C$2:$D$730,2,FALSE)</f>
        <v>70834862</v>
      </c>
      <c r="F487" s="12" t="str">
        <f>VLOOKUP(D487,'[1]名錄'!$C$2:$E$730,3,FALSE)</f>
        <v>臺北市中山區南京東路2段53號5樓</v>
      </c>
      <c r="G487" s="30">
        <v>346500000</v>
      </c>
      <c r="H487" s="78" t="str">
        <f>VLOOKUP(D487,'[1]名錄'!$C$2:$H$730,6,FALSE)</f>
        <v>資訊軟體服務業</v>
      </c>
      <c r="I487" s="65">
        <f>IF(VLOOKUP(D487,'[1]名錄'!$C$2:$I$711,7,FALSE)=0,"",VLOOKUP(D487,'[1]名錄'!$C$2:$I$711,7,FALSE))</f>
      </c>
    </row>
    <row r="488" spans="1:9" ht="30" customHeight="1">
      <c r="A488" s="29" t="s">
        <v>788</v>
      </c>
      <c r="B488" s="19" t="s">
        <v>724</v>
      </c>
      <c r="C488" s="34" t="s">
        <v>138</v>
      </c>
      <c r="D488" s="19" t="s">
        <v>802</v>
      </c>
      <c r="E488" s="11" t="str">
        <f>VLOOKUP(D488,'[1]名錄'!$C$2:$D$730,2,FALSE)</f>
        <v>53307541</v>
      </c>
      <c r="F488" s="12" t="str">
        <f>VLOOKUP(D488,'[1]名錄'!$C$2:$E$730,3,FALSE)</f>
        <v>新竹縣竹北市光明六路東一段251號10樓</v>
      </c>
      <c r="G488" s="30">
        <v>500000</v>
      </c>
      <c r="H488" s="78" t="str">
        <f>VLOOKUP(D488,'[1]名錄'!$C$2:$H$730,6,FALSE)</f>
        <v>機械設備製造業</v>
      </c>
      <c r="I488" s="65">
        <f>IF(VLOOKUP(D488,'[1]名錄'!$C$2:$I$711,7,FALSE)=0,"",VLOOKUP(D488,'[1]名錄'!$C$2:$I$711,7,FALSE))</f>
      </c>
    </row>
    <row r="489" spans="1:9" ht="30" customHeight="1">
      <c r="A489" s="29" t="s">
        <v>788</v>
      </c>
      <c r="B489" s="19" t="s">
        <v>803</v>
      </c>
      <c r="C489" s="34" t="s">
        <v>138</v>
      </c>
      <c r="D489" s="19" t="s">
        <v>804</v>
      </c>
      <c r="E489" s="11" t="str">
        <f>VLOOKUP(D489,'[1]名錄'!$C$2:$D$730,2,FALSE)</f>
        <v>28910579</v>
      </c>
      <c r="F489" s="12" t="str">
        <f>VLOOKUP(D489,'[1]名錄'!$C$2:$E$730,3,FALSE)</f>
        <v>新北市汐止區樟樹里大同路1段276號7樓</v>
      </c>
      <c r="G489" s="30">
        <v>4704000</v>
      </c>
      <c r="H489" s="78" t="str">
        <f>VLOOKUP(D489,'[1]名錄'!$C$2:$H$730,6,FALSE)</f>
        <v>批發及零售業</v>
      </c>
      <c r="I489" s="65">
        <f>IF(VLOOKUP(D489,'[1]名錄'!$C$2:$I$711,7,FALSE)=0,"",VLOOKUP(D489,'[1]名錄'!$C$2:$I$711,7,FALSE))</f>
      </c>
    </row>
    <row r="490" spans="1:9" ht="30" customHeight="1">
      <c r="A490" s="29" t="s">
        <v>805</v>
      </c>
      <c r="B490" s="19" t="s">
        <v>724</v>
      </c>
      <c r="C490" s="34" t="s">
        <v>135</v>
      </c>
      <c r="D490" s="19" t="s">
        <v>806</v>
      </c>
      <c r="E490" s="11" t="str">
        <f>VLOOKUP(D490,'[1]名錄'!$C$2:$D$730,2,FALSE)</f>
        <v>39821075</v>
      </c>
      <c r="F490" s="12" t="str">
        <f>VLOOKUP(D490,'[1]名錄'!$C$2:$E$730,3,FALSE)</f>
        <v>臺中市西區忠誠里精誠四街１５號１樓</v>
      </c>
      <c r="G490" s="30">
        <v>200000</v>
      </c>
      <c r="H490" s="78" t="str">
        <f>VLOOKUP(D490,'[1]名錄'!$C$2:$H$730,6,FALSE)</f>
        <v>餐飲業</v>
      </c>
      <c r="I490" s="65" t="str">
        <f>IF(VLOOKUP(D490,'[1]名錄'!$C$2:$I$711,7,FALSE)=0,"",VLOOKUP(D490,'[1]名錄'!$C$2:$I$711,7,FALSE))</f>
        <v>歇業／撤銷</v>
      </c>
    </row>
    <row r="491" spans="1:9" ht="30" customHeight="1">
      <c r="A491" s="29" t="s">
        <v>805</v>
      </c>
      <c r="B491" s="19" t="s">
        <v>807</v>
      </c>
      <c r="C491" s="34" t="s">
        <v>135</v>
      </c>
      <c r="D491" s="19" t="s">
        <v>808</v>
      </c>
      <c r="E491" s="11" t="str">
        <f>VLOOKUP(D491,'[1]名錄'!$C$2:$D$730,2,FALSE)</f>
        <v>54367314 </v>
      </c>
      <c r="F491" s="12" t="str">
        <f>VLOOKUP(D491,'[1]名錄'!$C$2:$E$730,3,FALSE)</f>
        <v>臺北市內湖區瑞光路607號4樓</v>
      </c>
      <c r="G491" s="30">
        <v>15000000</v>
      </c>
      <c r="H491" s="78" t="str">
        <f>VLOOKUP(D491,'[1]名錄'!$C$2:$H$730,6,FALSE)</f>
        <v>資訊軟體服務業</v>
      </c>
      <c r="I491" s="65">
        <f>IF(VLOOKUP(D491,'[1]名錄'!$C$2:$I$711,7,FALSE)=0,"",VLOOKUP(D491,'[1]名錄'!$C$2:$I$711,7,FALSE))</f>
      </c>
    </row>
    <row r="492" spans="1:9" ht="30" customHeight="1">
      <c r="A492" s="29" t="s">
        <v>805</v>
      </c>
      <c r="B492" s="19" t="s">
        <v>809</v>
      </c>
      <c r="C492" s="34" t="s">
        <v>135</v>
      </c>
      <c r="D492" s="19" t="s">
        <v>810</v>
      </c>
      <c r="E492" s="11" t="str">
        <f>VLOOKUP(D492,'[1]名錄'!$C$2:$D$730,2,FALSE)</f>
        <v>54359362</v>
      </c>
      <c r="F492" s="12" t="str">
        <f>VLOOKUP(D492,'[1]名錄'!$C$2:$E$730,3,FALSE)</f>
        <v>臺北市大安區安和路2段81號2樓之3</v>
      </c>
      <c r="G492" s="30">
        <v>21000000</v>
      </c>
      <c r="H492" s="78" t="str">
        <f>VLOOKUP(D492,'[1]名錄'!$C$2:$H$730,6,FALSE)</f>
        <v>批發及零售業</v>
      </c>
      <c r="I492" s="65">
        <f>IF(VLOOKUP(D492,'[1]名錄'!$C$2:$I$711,7,FALSE)=0,"",VLOOKUP(D492,'[1]名錄'!$C$2:$I$711,7,FALSE))</f>
      </c>
    </row>
    <row r="493" spans="1:9" ht="30" customHeight="1">
      <c r="A493" s="29" t="s">
        <v>805</v>
      </c>
      <c r="B493" s="19" t="s">
        <v>811</v>
      </c>
      <c r="C493" s="34" t="s">
        <v>135</v>
      </c>
      <c r="D493" s="19" t="s">
        <v>812</v>
      </c>
      <c r="E493" s="11" t="str">
        <f>VLOOKUP(D493,'[1]名錄'!$C$2:$D$730,2,FALSE)</f>
        <v>---</v>
      </c>
      <c r="F493" s="12" t="str">
        <f>VLOOKUP(D493,'[1]名錄'!$C$2:$E$730,3,FALSE)</f>
        <v>---</v>
      </c>
      <c r="G493" s="30">
        <v>15000000</v>
      </c>
      <c r="H493" s="78" t="str">
        <f>VLOOKUP(D493,'[1]名錄'!$C$2:$H$730,6,FALSE)</f>
        <v>批發及零售業</v>
      </c>
      <c r="I493" s="65">
        <f>IF(VLOOKUP(D493,'[1]名錄'!$C$2:$I$711,7,FALSE)=0,"",VLOOKUP(D493,'[1]名錄'!$C$2:$I$711,7,FALSE))</f>
      </c>
    </row>
    <row r="494" spans="1:9" ht="30" customHeight="1">
      <c r="A494" s="29" t="s">
        <v>805</v>
      </c>
      <c r="B494" s="19" t="s">
        <v>724</v>
      </c>
      <c r="C494" s="34" t="s">
        <v>135</v>
      </c>
      <c r="D494" s="19" t="s">
        <v>813</v>
      </c>
      <c r="E494" s="11" t="str">
        <f>VLOOKUP(D494,'[1]名錄'!$C$2:$D$730,2,FALSE)</f>
        <v>54657453 </v>
      </c>
      <c r="F494" s="12" t="str">
        <f>VLOOKUP(D494,'[1]名錄'!$C$2:$E$730,3,FALSE)</f>
        <v>臺北市信義區基隆路1段155號8樓之</v>
      </c>
      <c r="G494" s="30">
        <v>500000</v>
      </c>
      <c r="H494" s="78" t="str">
        <f>VLOOKUP(D494,'[1]名錄'!$C$2:$H$730,6,FALSE)</f>
        <v>批發及零售業</v>
      </c>
      <c r="I494" s="65">
        <f>IF(VLOOKUP(D494,'[1]名錄'!$C$2:$I$711,7,FALSE)=0,"",VLOOKUP(D494,'[1]名錄'!$C$2:$I$711,7,FALSE))</f>
      </c>
    </row>
    <row r="495" spans="1:9" ht="30" customHeight="1">
      <c r="A495" s="29" t="s">
        <v>805</v>
      </c>
      <c r="B495" s="19" t="s">
        <v>814</v>
      </c>
      <c r="C495" s="34" t="s">
        <v>135</v>
      </c>
      <c r="D495" s="19" t="s">
        <v>815</v>
      </c>
      <c r="E495" s="11" t="str">
        <f>VLOOKUP(D495,'[1]名錄'!$C$2:$D$730,2,FALSE)</f>
        <v>54366217 </v>
      </c>
      <c r="F495" s="12" t="str">
        <f>VLOOKUP(D495,'[1]名錄'!$C$2:$E$730,3,FALSE)</f>
        <v>臺北市大安區忠孝東路4段311號12樓之4</v>
      </c>
      <c r="G495" s="30">
        <v>6000000</v>
      </c>
      <c r="H495" s="78" t="str">
        <f>VLOOKUP(D495,'[1]名錄'!$C$2:$H$730,6,FALSE)</f>
        <v>批發及零售業</v>
      </c>
      <c r="I495" s="68">
        <f>IF(VLOOKUP(D495,'[1]名錄'!$C$2:$I$711,7,FALSE)=0,"",VLOOKUP(D495,'[1]名錄'!$C$2:$I$711,7,FALSE))</f>
      </c>
    </row>
    <row r="496" spans="1:9" ht="30" customHeight="1">
      <c r="A496" s="29" t="s">
        <v>805</v>
      </c>
      <c r="B496" s="19" t="s">
        <v>724</v>
      </c>
      <c r="C496" s="34" t="s">
        <v>135</v>
      </c>
      <c r="D496" s="19" t="s">
        <v>816</v>
      </c>
      <c r="E496" s="11" t="str">
        <f>VLOOKUP(D496,'[1]名錄'!$C$2:$D$730,2,FALSE)</f>
        <v>---</v>
      </c>
      <c r="F496" s="12" t="str">
        <f>VLOOKUP(D496,'[1]名錄'!$C$2:$E$730,3,FALSE)</f>
        <v>---</v>
      </c>
      <c r="G496" s="30">
        <v>8000000</v>
      </c>
      <c r="H496" s="78" t="str">
        <f>VLOOKUP(D496,'[1]名錄'!$C$2:$H$730,6,FALSE)</f>
        <v>批發及零售業</v>
      </c>
      <c r="I496" s="68">
        <f>IF(VLOOKUP(D496,'[1]名錄'!$C$2:$I$711,7,FALSE)=0,"",VLOOKUP(D496,'[1]名錄'!$C$2:$I$711,7,FALSE))</f>
      </c>
    </row>
    <row r="497" spans="1:9" ht="30" customHeight="1">
      <c r="A497" s="29" t="s">
        <v>805</v>
      </c>
      <c r="B497" s="19" t="s">
        <v>34</v>
      </c>
      <c r="C497" s="34" t="s">
        <v>817</v>
      </c>
      <c r="D497" s="42" t="s">
        <v>818</v>
      </c>
      <c r="E497" s="11" t="str">
        <f>VLOOKUP(D497,'[1]名錄'!$C$2:$D$730,2,FALSE)</f>
        <v>  54173437 </v>
      </c>
      <c r="F497" s="12" t="str">
        <f>VLOOKUP(D497,'[1]名錄'!$C$2:$E$730,3,FALSE)</f>
        <v>臺北市中山區南京東路1段13巷6弄1號1樓</v>
      </c>
      <c r="G497" s="8">
        <v>4500000</v>
      </c>
      <c r="H497" s="78" t="str">
        <f>VLOOKUP(D497,'[1]名錄'!$C$2:$H$730,6,FALSE)</f>
        <v>餐飲業</v>
      </c>
      <c r="I497" s="65" t="str">
        <f>IF(VLOOKUP(D497,'[1]名錄'!$C$2:$I$711,7,FALSE)=0,"",VLOOKUP(D497,'[1]名錄'!$C$2:$I$711,7,FALSE))</f>
        <v>解散</v>
      </c>
    </row>
    <row r="498" spans="1:9" ht="30" customHeight="1">
      <c r="A498" s="29" t="s">
        <v>805</v>
      </c>
      <c r="B498" s="19" t="s">
        <v>724</v>
      </c>
      <c r="C498" s="34" t="s">
        <v>135</v>
      </c>
      <c r="D498" s="19" t="s">
        <v>819</v>
      </c>
      <c r="E498" s="11" t="str">
        <f>VLOOKUP(D498,'[1]名錄'!$C$2:$D$730,2,FALSE)</f>
        <v>54548646 </v>
      </c>
      <c r="F498" s="12" t="str">
        <f>VLOOKUP(D498,'[1]名錄'!$C$2:$E$730,3,FALSE)</f>
        <v>桃園縣桃園市建國里延平路13號</v>
      </c>
      <c r="G498" s="30">
        <v>500000</v>
      </c>
      <c r="H498" s="78" t="str">
        <f>VLOOKUP(D498,'[1]名錄'!$C$2:$H$730,6,FALSE)</f>
        <v>批發及零售業</v>
      </c>
      <c r="I498" s="65">
        <f>IF(VLOOKUP(D498,'[1]名錄'!$C$2:$I$711,7,FALSE)=0,"",VLOOKUP(D498,'[1]名錄'!$C$2:$I$711,7,FALSE))</f>
      </c>
    </row>
    <row r="499" spans="1:9" ht="30" customHeight="1">
      <c r="A499" s="29" t="s">
        <v>805</v>
      </c>
      <c r="B499" s="19" t="s">
        <v>724</v>
      </c>
      <c r="C499" s="34" t="s">
        <v>817</v>
      </c>
      <c r="D499" s="19" t="s">
        <v>734</v>
      </c>
      <c r="E499" s="11" t="str">
        <f>VLOOKUP(D499,'[1]名錄'!$C$2:$D$730,2,FALSE)</f>
        <v>54265941 </v>
      </c>
      <c r="F499" s="12" t="str">
        <f>VLOOKUP(D499,'[1]名錄'!$C$2:$E$730,3,FALSE)</f>
        <v>桃園縣平鎮市南華街2巷12號</v>
      </c>
      <c r="G499" s="39">
        <v>6200000</v>
      </c>
      <c r="H499" s="78" t="str">
        <f>VLOOKUP(D499,'[1]名錄'!$C$2:$H$730,6,FALSE)</f>
        <v>專業設計服務業</v>
      </c>
      <c r="I499" s="66" t="str">
        <f>IF(VLOOKUP(D499,'[1]名錄'!$C$2:$I$711,7,FALSE)=0,"",VLOOKUP(D499,'[1]名錄'!$C$2:$I$711,7,FALSE))</f>
        <v>解散</v>
      </c>
    </row>
    <row r="500" spans="1:9" ht="30" customHeight="1">
      <c r="A500" s="29" t="s">
        <v>805</v>
      </c>
      <c r="B500" s="19" t="s">
        <v>199</v>
      </c>
      <c r="C500" s="7" t="s">
        <v>817</v>
      </c>
      <c r="D500" s="19" t="s">
        <v>820</v>
      </c>
      <c r="E500" s="16">
        <f>VLOOKUP(D500,'[1]名錄'!$C$2:$D$730,2,FALSE)</f>
        <v>53724709</v>
      </c>
      <c r="F500" s="17" t="str">
        <f>VLOOKUP(D500,'[1]名錄'!$C$2:$E$730,3,FALSE)</f>
        <v>新北市板橋區忠翠里文化路2段182巷3弄87號22樓</v>
      </c>
      <c r="G500" s="8">
        <v>3150000</v>
      </c>
      <c r="H500" s="78" t="str">
        <f>VLOOKUP(D500,'[1]名錄'!$C$2:$H$730,6,FALSE)</f>
        <v>資訊軟體服務業</v>
      </c>
      <c r="I500" s="65">
        <f>IF(VLOOKUP(D500,'[1]名錄'!$C$2:$I$711,7,FALSE)=0,"",VLOOKUP(D500,'[1]名錄'!$C$2:$I$711,7,FALSE))</f>
      </c>
    </row>
    <row r="501" spans="1:9" ht="30" customHeight="1">
      <c r="A501" s="5" t="s">
        <v>805</v>
      </c>
      <c r="B501" s="6" t="s">
        <v>199</v>
      </c>
      <c r="C501" s="7" t="s">
        <v>817</v>
      </c>
      <c r="D501" s="6" t="s">
        <v>821</v>
      </c>
      <c r="E501" s="16">
        <f>VLOOKUP(D501,'[1]名錄'!$C$2:$D$730,2,FALSE)</f>
        <v>53276152</v>
      </c>
      <c r="F501" s="17" t="str">
        <f>VLOOKUP(D501,'[1]名錄'!$C$2:$E$730,3,FALSE)</f>
        <v>新竹縣竹北市東平里六家八街37號2樓</v>
      </c>
      <c r="G501" s="8">
        <v>1484000</v>
      </c>
      <c r="H501" s="78" t="str">
        <f>VLOOKUP(D501,'[1]名錄'!$C$2:$H$730,6,FALSE)</f>
        <v>橡膠製品製造業</v>
      </c>
      <c r="I501" s="65">
        <f>IF(VLOOKUP(D501,'[1]名錄'!$C$2:$I$711,7,FALSE)=0,"",VLOOKUP(D501,'[1]名錄'!$C$2:$I$711,7,FALSE))</f>
      </c>
    </row>
    <row r="502" spans="1:9" ht="30" customHeight="1">
      <c r="A502" s="29" t="s">
        <v>805</v>
      </c>
      <c r="B502" s="19" t="s">
        <v>724</v>
      </c>
      <c r="C502" s="34" t="s">
        <v>135</v>
      </c>
      <c r="D502" s="19" t="s">
        <v>822</v>
      </c>
      <c r="E502" s="11" t="str">
        <f>VLOOKUP(D502,'[1]名錄'!$C$2:$D$730,2,FALSE)</f>
        <v>54298289 </v>
      </c>
      <c r="F502" s="12" t="str">
        <f>VLOOKUP(D502,'[1]名錄'!$C$2:$E$730,3,FALSE)</f>
        <v>新北市永和區保平路30巷10之1號5樓</v>
      </c>
      <c r="G502" s="30">
        <v>500000</v>
      </c>
      <c r="H502" s="78" t="str">
        <f>VLOOKUP(D502,'[1]名錄'!$C$2:$H$730,6,FALSE)</f>
        <v>批發及零售業</v>
      </c>
      <c r="I502" s="65">
        <f>IF(VLOOKUP(D502,'[1]名錄'!$C$2:$I$711,7,FALSE)=0,"",VLOOKUP(D502,'[1]名錄'!$C$2:$I$711,7,FALSE))</f>
      </c>
    </row>
    <row r="503" spans="1:9" ht="30" customHeight="1">
      <c r="A503" s="29" t="s">
        <v>805</v>
      </c>
      <c r="B503" s="19" t="s">
        <v>823</v>
      </c>
      <c r="C503" s="34" t="s">
        <v>138</v>
      </c>
      <c r="D503" s="19" t="s">
        <v>824</v>
      </c>
      <c r="E503" s="34">
        <f>VLOOKUP(D503,'[1]名錄'!$C$2:$D$730,2,FALSE)</f>
        <v>54181062</v>
      </c>
      <c r="F503" s="19" t="str">
        <f>VLOOKUP(D503,'[1]名錄'!$C$2:$E$730,3,FALSE)</f>
        <v>臺北市內湖區洲子街74號8樓</v>
      </c>
      <c r="G503" s="30">
        <v>5400000</v>
      </c>
      <c r="H503" s="78" t="str">
        <f>VLOOKUP(D503,'[1]名錄'!$C$2:$H$730,6,FALSE)</f>
        <v>資訊軟體服務業</v>
      </c>
      <c r="I503" s="65">
        <f>IF(VLOOKUP(D503,'[1]名錄'!$C$2:$I$711,7,FALSE)=0,"",VLOOKUP(D503,'[1]名錄'!$C$2:$I$711,7,FALSE))</f>
      </c>
    </row>
    <row r="504" spans="1:9" ht="30" customHeight="1">
      <c r="A504" s="29" t="s">
        <v>805</v>
      </c>
      <c r="B504" s="19" t="s">
        <v>825</v>
      </c>
      <c r="C504" s="34" t="s">
        <v>138</v>
      </c>
      <c r="D504" s="19" t="s">
        <v>826</v>
      </c>
      <c r="E504" s="11" t="str">
        <f>VLOOKUP(D504,'[1]名錄'!$C$2:$D$730,2,FALSE)</f>
        <v>70754136 </v>
      </c>
      <c r="F504" s="12" t="str">
        <f>VLOOKUP(D504,'[1]名錄'!$C$2:$E$730,3,FALSE)</f>
        <v>新竹科學工業園區桃園縣龍潭鄉龍園一路99號</v>
      </c>
      <c r="G504" s="30">
        <v>2352000000</v>
      </c>
      <c r="H504" s="78" t="str">
        <f>VLOOKUP(D504,'[1]名錄'!$C$2:$H$730,6,FALSE)</f>
        <v>電子零組件製造業</v>
      </c>
      <c r="I504" s="65">
        <f>IF(VLOOKUP(D504,'[1]名錄'!$C$2:$I$711,7,FALSE)=0,"",VLOOKUP(D504,'[1]名錄'!$C$2:$I$711,7,FALSE))</f>
      </c>
    </row>
    <row r="505" spans="1:9" ht="30" customHeight="1">
      <c r="A505" s="29" t="s">
        <v>827</v>
      </c>
      <c r="B505" s="9" t="s">
        <v>724</v>
      </c>
      <c r="C505" s="34" t="s">
        <v>135</v>
      </c>
      <c r="D505" s="19" t="s">
        <v>828</v>
      </c>
      <c r="E505" s="16" t="str">
        <f>VLOOKUP(D505,'[1]名錄'!$C$2:$D$730,2,FALSE)</f>
        <v>---</v>
      </c>
      <c r="F505" s="17" t="str">
        <f>VLOOKUP(D505,'[1]名錄'!$C$2:$E$730,3,FALSE)</f>
        <v>---</v>
      </c>
      <c r="G505" s="8">
        <v>6500000</v>
      </c>
      <c r="H505" s="78" t="str">
        <f>VLOOKUP(D505,'[1]名錄'!$C$2:$H$730,6,FALSE)</f>
        <v>批發及零售業</v>
      </c>
      <c r="I505" s="65">
        <f>IF(VLOOKUP(D505,'[1]名錄'!$C$2:$I$711,7,FALSE)=0,"",VLOOKUP(D505,'[1]名錄'!$C$2:$I$711,7,FALSE))</f>
      </c>
    </row>
    <row r="506" spans="1:9" ht="30" customHeight="1">
      <c r="A506" s="29" t="s">
        <v>827</v>
      </c>
      <c r="B506" s="9" t="s">
        <v>829</v>
      </c>
      <c r="C506" s="7" t="s">
        <v>138</v>
      </c>
      <c r="D506" s="19" t="s">
        <v>830</v>
      </c>
      <c r="E506" s="11" t="str">
        <f>VLOOKUP(D506,'[1]名錄'!$C$2:$D$730,2,FALSE)</f>
        <v>54103221 </v>
      </c>
      <c r="F506" s="12" t="str">
        <f>VLOOKUP(D506,'[1]名錄'!$C$2:$E$730,3,FALSE)</f>
        <v>臺中市南屯區文山里精科七路12號</v>
      </c>
      <c r="G506" s="8">
        <v>23820000</v>
      </c>
      <c r="H506" s="78" t="str">
        <f>VLOOKUP(D506,'[1]名錄'!$C$2:$H$730,6,FALSE)</f>
        <v>塑膠製品製造業</v>
      </c>
      <c r="I506" s="65">
        <f>IF(VLOOKUP(D506,'[1]名錄'!$C$2:$I$711,7,FALSE)=0,"",VLOOKUP(D506,'[1]名錄'!$C$2:$I$711,7,FALSE))</f>
      </c>
    </row>
    <row r="507" spans="1:9" ht="30" customHeight="1">
      <c r="A507" s="29" t="s">
        <v>827</v>
      </c>
      <c r="B507" s="9" t="s">
        <v>724</v>
      </c>
      <c r="C507" s="34" t="s">
        <v>135</v>
      </c>
      <c r="D507" s="19" t="s">
        <v>831</v>
      </c>
      <c r="E507" s="16">
        <f>VLOOKUP(D507,'[1]名錄'!$C$2:$D$730,2,FALSE)</f>
        <v>54659157</v>
      </c>
      <c r="F507" s="17" t="str">
        <f>VLOOKUP(D507,'[1]名錄'!$C$2:$E$730,3,FALSE)</f>
        <v>臺北市松山區新東街20巷12號1樓 </v>
      </c>
      <c r="G507" s="8">
        <v>300000</v>
      </c>
      <c r="H507" s="78" t="str">
        <f>VLOOKUP(D507,'[1]名錄'!$C$2:$H$730,6,FALSE)</f>
        <v>批發及零售業</v>
      </c>
      <c r="I507" s="65">
        <f>IF(VLOOKUP(D507,'[1]名錄'!$C$2:$I$711,7,FALSE)=0,"",VLOOKUP(D507,'[1]名錄'!$C$2:$I$711,7,FALSE))</f>
      </c>
    </row>
    <row r="508" spans="1:9" ht="30" customHeight="1">
      <c r="A508" s="29" t="s">
        <v>827</v>
      </c>
      <c r="B508" s="9" t="s">
        <v>832</v>
      </c>
      <c r="C508" s="7" t="s">
        <v>138</v>
      </c>
      <c r="D508" s="19" t="s">
        <v>833</v>
      </c>
      <c r="E508" s="11" t="str">
        <f>VLOOKUP(D508,'[1]名錄'!$C$2:$D$730,2,FALSE)</f>
        <v>54071207 </v>
      </c>
      <c r="F508" s="12" t="str">
        <f>VLOOKUP(D508,'[1]名錄'!$C$2:$E$730,3,FALSE)</f>
        <v>臺南市永康區六合里中華路425號19樓之1</v>
      </c>
      <c r="G508" s="8">
        <v>2700000</v>
      </c>
      <c r="H508" s="78" t="str">
        <f>VLOOKUP(D508,'[1]名錄'!$C$2:$H$730,6,FALSE)</f>
        <v>電腦、電子產品及光學製品製造業</v>
      </c>
      <c r="I508" s="65">
        <f>IF(VLOOKUP(D508,'[1]名錄'!$C$2:$I$711,7,FALSE)=0,"",VLOOKUP(D508,'[1]名錄'!$C$2:$I$711,7,FALSE))</f>
      </c>
    </row>
    <row r="509" spans="1:9" ht="30" customHeight="1">
      <c r="A509" s="29" t="s">
        <v>827</v>
      </c>
      <c r="B509" s="9" t="s">
        <v>834</v>
      </c>
      <c r="C509" s="34" t="s">
        <v>135</v>
      </c>
      <c r="D509" s="19" t="s">
        <v>835</v>
      </c>
      <c r="E509" s="16">
        <f>VLOOKUP(D509,'[1]名錄'!$C$2:$D$730,2,FALSE)</f>
        <v>54367150</v>
      </c>
      <c r="F509" s="17" t="str">
        <f>VLOOKUP(D509,'[1]名錄'!$C$2:$E$730,3,FALSE)</f>
        <v>臺北市信義區忠孝東路4段560號4樓</v>
      </c>
      <c r="G509" s="8">
        <v>8800000</v>
      </c>
      <c r="H509" s="78" t="str">
        <f>VLOOKUP(D509,'[1]名錄'!$C$2:$H$730,6,FALSE)</f>
        <v>資訊軟體服務業</v>
      </c>
      <c r="I509" s="65">
        <f>IF(VLOOKUP(D509,'[1]名錄'!$C$2:$I$711,7,FALSE)=0,"",VLOOKUP(D509,'[1]名錄'!$C$2:$I$711,7,FALSE))</f>
      </c>
    </row>
    <row r="510" spans="1:9" ht="30" customHeight="1">
      <c r="A510" s="29" t="s">
        <v>827</v>
      </c>
      <c r="B510" s="9" t="s">
        <v>724</v>
      </c>
      <c r="C510" s="34" t="s">
        <v>135</v>
      </c>
      <c r="D510" s="19" t="s">
        <v>836</v>
      </c>
      <c r="E510" s="16">
        <f>VLOOKUP(D510,'[1]名錄'!$C$2:$D$730,2,FALSE)</f>
        <v>54659255</v>
      </c>
      <c r="F510" s="17" t="str">
        <f>VLOOKUP(D510,'[1]名錄'!$C$2:$E$730,3,FALSE)</f>
        <v>臺北市中正區水源路111號6樓</v>
      </c>
      <c r="G510" s="8">
        <v>10000000</v>
      </c>
      <c r="H510" s="78" t="str">
        <f>VLOOKUP(D510,'[1]名錄'!$C$2:$H$730,6,FALSE)</f>
        <v>批發及零售業</v>
      </c>
      <c r="I510" s="65">
        <f>IF(VLOOKUP(D510,'[1]名錄'!$C$2:$I$711,7,FALSE)=0,"",VLOOKUP(D510,'[1]名錄'!$C$2:$I$711,7,FALSE))</f>
      </c>
    </row>
    <row r="511" spans="1:9" ht="30" customHeight="1">
      <c r="A511" s="29" t="s">
        <v>827</v>
      </c>
      <c r="B511" s="9" t="s">
        <v>837</v>
      </c>
      <c r="C511" s="34" t="s">
        <v>135</v>
      </c>
      <c r="D511" s="19" t="s">
        <v>838</v>
      </c>
      <c r="E511" s="16">
        <f>VLOOKUP(D511,'[1]名錄'!$C$2:$D$730,2,FALSE)</f>
        <v>54801274</v>
      </c>
      <c r="F511" s="17" t="str">
        <f>VLOOKUP(D511,'[1]名錄'!$C$2:$E$730,3,FALSE)</f>
        <v>桃園縣蘆竹鄉六福路46之6號4樓</v>
      </c>
      <c r="G511" s="8">
        <v>96000000</v>
      </c>
      <c r="H511" s="78" t="str">
        <f>VLOOKUP(D511,'[1]名錄'!$C$2:$H$730,6,FALSE)</f>
        <v>批發及零售業</v>
      </c>
      <c r="I511" s="65">
        <f>IF(VLOOKUP(D511,'[1]名錄'!$C$2:$I$711,7,FALSE)=0,"",VLOOKUP(D511,'[1]名錄'!$C$2:$I$711,7,FALSE))</f>
      </c>
    </row>
    <row r="512" spans="1:9" ht="30" customHeight="1">
      <c r="A512" s="29" t="s">
        <v>827</v>
      </c>
      <c r="B512" s="9" t="s">
        <v>839</v>
      </c>
      <c r="C512" s="34" t="s">
        <v>135</v>
      </c>
      <c r="D512" s="19" t="s">
        <v>840</v>
      </c>
      <c r="E512" s="16">
        <f>VLOOKUP(D512,'[1]名錄'!$C$2:$D$730,2,FALSE)</f>
        <v>54641615</v>
      </c>
      <c r="F512" s="17" t="str">
        <f>VLOOKUP(D512,'[1]名錄'!$C$2:$E$730,3,FALSE)</f>
        <v>臺北市松山區民生東路3段138號10樓</v>
      </c>
      <c r="G512" s="8">
        <v>100000000</v>
      </c>
      <c r="H512" s="78" t="str">
        <f>VLOOKUP(D512,'[1]名錄'!$C$2:$H$730,6,FALSE)</f>
        <v>批發及零售業</v>
      </c>
      <c r="I512" s="65">
        <f>IF(VLOOKUP(D512,'[1]名錄'!$C$2:$I$711,7,FALSE)=0,"",VLOOKUP(D512,'[1]名錄'!$C$2:$I$711,7,FALSE))</f>
      </c>
    </row>
    <row r="513" spans="1:9" ht="30" customHeight="1">
      <c r="A513" s="29" t="s">
        <v>827</v>
      </c>
      <c r="B513" s="9" t="s">
        <v>841</v>
      </c>
      <c r="C513" s="34" t="s">
        <v>135</v>
      </c>
      <c r="D513" s="19" t="s">
        <v>842</v>
      </c>
      <c r="E513" s="16">
        <f>VLOOKUP(D513,'[1]名錄'!$C$2:$D$730,2,FALSE)</f>
        <v>54214795</v>
      </c>
      <c r="F513" s="17" t="str">
        <f>VLOOKUP(D513,'[1]名錄'!$C$2:$E$730,3,FALSE)</f>
        <v>高雄市前鎮區一心一路241號3樓</v>
      </c>
      <c r="G513" s="8">
        <v>59000000</v>
      </c>
      <c r="H513" s="78" t="str">
        <f>VLOOKUP(D513,'[1]名錄'!$C$2:$H$730,6,FALSE)</f>
        <v>批發及零售業</v>
      </c>
      <c r="I513" s="65">
        <f>IF(VLOOKUP(D513,'[1]名錄'!$C$2:$I$711,7,FALSE)=0,"",VLOOKUP(D513,'[1]名錄'!$C$2:$I$711,7,FALSE))</f>
      </c>
    </row>
    <row r="514" spans="1:9" ht="30" customHeight="1">
      <c r="A514" s="29" t="s">
        <v>827</v>
      </c>
      <c r="B514" s="19" t="s">
        <v>800</v>
      </c>
      <c r="C514" s="34" t="s">
        <v>817</v>
      </c>
      <c r="D514" s="19" t="s">
        <v>801</v>
      </c>
      <c r="E514" s="11">
        <f>VLOOKUP(D514,'[1]名錄'!$C$2:$D$730,2,FALSE)</f>
        <v>70834862</v>
      </c>
      <c r="F514" s="12" t="str">
        <f>VLOOKUP(D514,'[1]名錄'!$C$2:$E$730,3,FALSE)</f>
        <v>臺北市中山區南京東路2段53號5樓</v>
      </c>
      <c r="G514" s="30">
        <v>21451690</v>
      </c>
      <c r="H514" s="78" t="str">
        <f>VLOOKUP(D514,'[1]名錄'!$C$2:$H$730,6,FALSE)</f>
        <v>資訊軟體服務業</v>
      </c>
      <c r="I514" s="65">
        <f>IF(VLOOKUP(D514,'[1]名錄'!$C$2:$I$711,7,FALSE)=0,"",VLOOKUP(D514,'[1]名錄'!$C$2:$I$711,7,FALSE))</f>
      </c>
    </row>
    <row r="515" spans="1:9" ht="30" customHeight="1">
      <c r="A515" s="29" t="s">
        <v>843</v>
      </c>
      <c r="B515" s="6" t="s">
        <v>844</v>
      </c>
      <c r="C515" s="7" t="s">
        <v>817</v>
      </c>
      <c r="D515" s="6" t="s">
        <v>845</v>
      </c>
      <c r="E515" s="7" t="str">
        <f>VLOOKUP(D515,'[1]名錄'!$C$2:$D$730,2,FALSE)</f>
        <v> 80538144 </v>
      </c>
      <c r="F515" s="6" t="str">
        <f>VLOOKUP(D515,'[1]名錄'!$C$2:$E$730,3,FALSE)</f>
        <v>臺北市大安區復興南路1段78號</v>
      </c>
      <c r="G515" s="41">
        <v>36626870</v>
      </c>
      <c r="H515" s="78" t="str">
        <f>VLOOKUP(D515,'[1]名錄'!$C$2:$H$730,6,FALSE)</f>
        <v>批發及零售業</v>
      </c>
      <c r="I515" s="65">
        <f>IF(VLOOKUP(D515,'[1]名錄'!$C$2:$I$711,7,FALSE)=0,"",VLOOKUP(D515,'[1]名錄'!$C$2:$I$711,7,FALSE))</f>
      </c>
    </row>
    <row r="516" spans="1:9" ht="30" customHeight="1">
      <c r="A516" s="29" t="s">
        <v>843</v>
      </c>
      <c r="B516" s="19" t="s">
        <v>846</v>
      </c>
      <c r="C516" s="7" t="s">
        <v>138</v>
      </c>
      <c r="D516" s="12" t="s">
        <v>847</v>
      </c>
      <c r="E516" s="11" t="str">
        <f>VLOOKUP(D516,'[1]名錄'!$C$2:$D$730,2,FALSE)</f>
        <v>84399664</v>
      </c>
      <c r="F516" s="12" t="str">
        <f>VLOOKUP(D516,'[1]名錄'!$C$2:$E$730,3,FALSE)</f>
        <v>桃園縣龜山鄉文化村復興二路9巷19號</v>
      </c>
      <c r="G516" s="43">
        <v>45000000</v>
      </c>
      <c r="H516" s="78" t="str">
        <f>VLOOKUP(D516,'[1]名錄'!$C$2:$H$730,6,FALSE)</f>
        <v>批發及零售業</v>
      </c>
      <c r="I516" s="65">
        <f>IF(VLOOKUP(D516,'[1]名錄'!$C$2:$I$711,7,FALSE)=0,"",VLOOKUP(D516,'[1]名錄'!$C$2:$I$711,7,FALSE))</f>
      </c>
    </row>
    <row r="517" spans="1:9" ht="30" customHeight="1">
      <c r="A517" s="29" t="s">
        <v>843</v>
      </c>
      <c r="B517" s="19" t="s">
        <v>848</v>
      </c>
      <c r="C517" s="7" t="s">
        <v>138</v>
      </c>
      <c r="D517" s="12" t="s">
        <v>849</v>
      </c>
      <c r="E517" s="11" t="str">
        <f>VLOOKUP(D517,'[1]名錄'!$C$2:$D$730,2,FALSE)</f>
        <v>70552531</v>
      </c>
      <c r="F517" s="12" t="str">
        <f>VLOOKUP(D517,'[1]名錄'!$C$2:$E$730,3,FALSE)</f>
        <v>臺北市信義區基隆路1段155號5樓之9</v>
      </c>
      <c r="G517" s="43">
        <v>3760000</v>
      </c>
      <c r="H517" s="78" t="str">
        <f>VLOOKUP(D517,'[1]名錄'!$C$2:$H$730,6,FALSE)</f>
        <v>批發及零售業</v>
      </c>
      <c r="I517" s="65">
        <f>IF(VLOOKUP(D517,'[1]名錄'!$C$2:$I$711,7,FALSE)=0,"",VLOOKUP(D517,'[1]名錄'!$C$2:$I$711,7,FALSE))</f>
      </c>
    </row>
    <row r="518" spans="1:9" ht="30" customHeight="1">
      <c r="A518" s="29" t="s">
        <v>843</v>
      </c>
      <c r="B518" s="9" t="s">
        <v>724</v>
      </c>
      <c r="C518" s="34" t="s">
        <v>135</v>
      </c>
      <c r="D518" s="12" t="s">
        <v>850</v>
      </c>
      <c r="E518" s="16">
        <f>VLOOKUP(D518,'[1]名錄'!$C$2:$D$730,2,FALSE)</f>
        <v>54649481</v>
      </c>
      <c r="F518" s="17" t="str">
        <f>VLOOKUP(D518,'[1]名錄'!$C$2:$E$730,3,FALSE)</f>
        <v>臺北市內湖區民權東路6段18之1號5樓 </v>
      </c>
      <c r="G518" s="43">
        <v>1000000</v>
      </c>
      <c r="H518" s="78" t="str">
        <f>VLOOKUP(D518,'[1]名錄'!$C$2:$H$730,6,FALSE)</f>
        <v>批發及零售業</v>
      </c>
      <c r="I518" s="65">
        <f>IF(VLOOKUP(D518,'[1]名錄'!$C$2:$I$711,7,FALSE)=0,"",VLOOKUP(D518,'[1]名錄'!$C$2:$I$711,7,FALSE))</f>
      </c>
    </row>
    <row r="519" spans="1:9" ht="30" customHeight="1">
      <c r="A519" s="29" t="s">
        <v>843</v>
      </c>
      <c r="B519" s="9" t="s">
        <v>724</v>
      </c>
      <c r="C519" s="34" t="s">
        <v>135</v>
      </c>
      <c r="D519" s="12" t="s">
        <v>851</v>
      </c>
      <c r="E519" s="16">
        <f>VLOOKUP(D519,'[1]名錄'!$C$2:$D$730,2,FALSE)</f>
        <v>54310306</v>
      </c>
      <c r="F519" s="17" t="str">
        <f>VLOOKUP(D519,'[1]名錄'!$C$2:$E$730,3,FALSE)</f>
        <v>新北市永和區永和路2段147號3樓</v>
      </c>
      <c r="G519" s="43">
        <v>500000</v>
      </c>
      <c r="H519" s="78" t="str">
        <f>VLOOKUP(D519,'[1]名錄'!$C$2:$H$730,6,FALSE)</f>
        <v>批發及零售業</v>
      </c>
      <c r="I519" s="65">
        <f>IF(VLOOKUP(D519,'[1]名錄'!$C$2:$I$711,7,FALSE)=0,"",VLOOKUP(D519,'[1]名錄'!$C$2:$I$711,7,FALSE))</f>
      </c>
    </row>
    <row r="520" spans="1:9" ht="30" customHeight="1">
      <c r="A520" s="29" t="s">
        <v>843</v>
      </c>
      <c r="B520" s="6" t="s">
        <v>172</v>
      </c>
      <c r="C520" s="7" t="s">
        <v>817</v>
      </c>
      <c r="D520" s="6" t="s">
        <v>173</v>
      </c>
      <c r="E520" s="7" t="str">
        <f>VLOOKUP(D520,'[1]名錄'!$C$2:$D$730,2,FALSE)</f>
        <v>53174015</v>
      </c>
      <c r="F520" s="6" t="str">
        <f>VLOOKUP(D520,'[1]名錄'!$C$2:$E$730,3,FALSE)</f>
        <v>臺中市北屯區梅川東路四段92號1樓</v>
      </c>
      <c r="G520" s="41">
        <v>800000</v>
      </c>
      <c r="H520" s="78" t="str">
        <f>VLOOKUP(D520,'[1]名錄'!$C$2:$H$730,6,FALSE)</f>
        <v>批發及零售業</v>
      </c>
      <c r="I520" s="65">
        <f>IF(VLOOKUP(D520,'[1]名錄'!$C$2:$I$711,7,FALSE)=0,"",VLOOKUP(D520,'[1]名錄'!$C$2:$I$711,7,FALSE))</f>
      </c>
    </row>
    <row r="521" spans="1:9" ht="30" customHeight="1">
      <c r="A521" s="29" t="s">
        <v>843</v>
      </c>
      <c r="B521" s="19" t="s">
        <v>852</v>
      </c>
      <c r="C521" s="34" t="s">
        <v>151</v>
      </c>
      <c r="D521" s="38" t="s">
        <v>853</v>
      </c>
      <c r="E521" s="16">
        <f>VLOOKUP(D521,'[1]名錄'!$C$2:$D$730,2,FALSE)</f>
        <v>54373842</v>
      </c>
      <c r="F521" s="17" t="str">
        <f>VLOOKUP(D521,'[1]名錄'!$C$2:$E$730,3,FALSE)</f>
        <v>臺北市文山區羅斯福路6段218號8樓之2</v>
      </c>
      <c r="G521" s="41">
        <v>6000000</v>
      </c>
      <c r="H521" s="78" t="str">
        <f>VLOOKUP(D521,'[1]名錄'!$C$2:$H$730,6,FALSE)</f>
        <v>批發及零售業</v>
      </c>
      <c r="I521" s="65">
        <f>IF(VLOOKUP(D521,'[1]名錄'!$C$2:$I$711,7,FALSE)=0,"",VLOOKUP(D521,'[1]名錄'!$C$2:$I$711,7,FALSE))</f>
      </c>
    </row>
    <row r="522" spans="1:9" ht="30" customHeight="1">
      <c r="A522" s="29" t="s">
        <v>843</v>
      </c>
      <c r="B522" s="6" t="s">
        <v>854</v>
      </c>
      <c r="C522" s="7" t="s">
        <v>817</v>
      </c>
      <c r="D522" s="6" t="s">
        <v>295</v>
      </c>
      <c r="E522" s="7" t="str">
        <f>VLOOKUP(D522,'[1]名錄'!$C$2:$D$730,2,FALSE)</f>
        <v>53012639 </v>
      </c>
      <c r="F522" s="6" t="str">
        <f>VLOOKUP(D522,'[1]名錄'!$C$2:$E$730,3,FALSE)</f>
        <v>臺北市內湖區港墘里洲子街58號6樓</v>
      </c>
      <c r="G522" s="41">
        <v>14951207</v>
      </c>
      <c r="H522" s="78" t="str">
        <f>VLOOKUP(D522,'[1]名錄'!$C$2:$H$730,6,FALSE)</f>
        <v>電子零組件製造業</v>
      </c>
      <c r="I522" s="65">
        <f>IF(VLOOKUP(D522,'[1]名錄'!$C$2:$I$711,7,FALSE)=0,"",VLOOKUP(D522,'[1]名錄'!$C$2:$I$711,7,FALSE))</f>
      </c>
    </row>
    <row r="523" spans="1:9" ht="30" customHeight="1">
      <c r="A523" s="29" t="s">
        <v>843</v>
      </c>
      <c r="B523" s="9" t="s">
        <v>724</v>
      </c>
      <c r="C523" s="34" t="s">
        <v>135</v>
      </c>
      <c r="D523" s="19" t="s">
        <v>855</v>
      </c>
      <c r="E523" s="16">
        <f>VLOOKUP(D523,'[1]名錄'!$C$2:$D$730,2,FALSE)</f>
        <v>54667558</v>
      </c>
      <c r="F523" s="17" t="str">
        <f>VLOOKUP(D523,'[1]名錄'!$C$2:$E$730,3,FALSE)</f>
        <v>臺北市中山區松江路185號7樓之5</v>
      </c>
      <c r="G523" s="39">
        <v>6000000</v>
      </c>
      <c r="H523" s="78" t="str">
        <f>VLOOKUP(D523,'[1]名錄'!$C$2:$H$730,6,FALSE)</f>
        <v>批發及零售業</v>
      </c>
      <c r="I523" s="65" t="str">
        <f>IF(VLOOKUP(D523,'[1]名錄'!$C$2:$I$711,7,FALSE)=0,"",VLOOKUP(D523,'[1]名錄'!$C$2:$I$711,7,FALSE))</f>
        <v>解散</v>
      </c>
    </row>
    <row r="524" spans="1:9" ht="30" customHeight="1">
      <c r="A524" s="29" t="s">
        <v>843</v>
      </c>
      <c r="B524" s="19" t="s">
        <v>856</v>
      </c>
      <c r="C524" s="34" t="s">
        <v>135</v>
      </c>
      <c r="D524" s="12" t="s">
        <v>857</v>
      </c>
      <c r="E524" s="16">
        <f>VLOOKUP(D524,'[1]名錄'!$C$2:$D$730,2,FALSE)</f>
        <v>54658208</v>
      </c>
      <c r="F524" s="17" t="str">
        <f>VLOOKUP(D524,'[1]名錄'!$C$2:$E$730,3,FALSE)</f>
        <v>臺北市中正區許昌街42之1號10樓</v>
      </c>
      <c r="G524" s="43">
        <v>4000000</v>
      </c>
      <c r="H524" s="78" t="str">
        <f>VLOOKUP(D524,'[1]名錄'!$C$2:$H$730,6,FALSE)</f>
        <v>批發及零售業</v>
      </c>
      <c r="I524" s="65">
        <f>IF(VLOOKUP(D524,'[1]名錄'!$C$2:$I$711,7,FALSE)=0,"",VLOOKUP(D524,'[1]名錄'!$C$2:$I$711,7,FALSE))</f>
      </c>
    </row>
    <row r="525" spans="1:9" ht="30" customHeight="1">
      <c r="A525" s="29" t="s">
        <v>843</v>
      </c>
      <c r="B525" s="9" t="s">
        <v>724</v>
      </c>
      <c r="C525" s="34" t="s">
        <v>135</v>
      </c>
      <c r="D525" s="12" t="s">
        <v>858</v>
      </c>
      <c r="E525" s="16">
        <f>VLOOKUP(D525,'[1]名錄'!$C$2:$D$730,2,FALSE)</f>
        <v>54659728</v>
      </c>
      <c r="F525" s="17" t="str">
        <f>VLOOKUP(D525,'[1]名錄'!$C$2:$E$730,3,FALSE)</f>
        <v>臺北市大安區復興南路1段126巷1號2樓之5</v>
      </c>
      <c r="G525" s="43">
        <v>6500000</v>
      </c>
      <c r="H525" s="78" t="str">
        <f>VLOOKUP(D525,'[1]名錄'!$C$2:$H$730,6,FALSE)</f>
        <v>批發及零售業</v>
      </c>
      <c r="I525" s="65">
        <f>IF(VLOOKUP(D525,'[1]名錄'!$C$2:$I$711,7,FALSE)=0,"",VLOOKUP(D525,'[1]名錄'!$C$2:$I$711,7,FALSE))</f>
      </c>
    </row>
    <row r="526" spans="1:9" ht="30" customHeight="1">
      <c r="A526" s="29" t="s">
        <v>859</v>
      </c>
      <c r="B526" s="12" t="s">
        <v>860</v>
      </c>
      <c r="C526" s="34" t="s">
        <v>151</v>
      </c>
      <c r="D526" s="19" t="s">
        <v>861</v>
      </c>
      <c r="E526" s="16">
        <f>VLOOKUP(D526,'[1]名錄'!$C$2:$D$730,2,FALSE)</f>
        <v>54376778</v>
      </c>
      <c r="F526" s="17" t="str">
        <f>VLOOKUP(D526,'[1]名錄'!$C$2:$E$730,3,FALSE)</f>
        <v>臺北市中山區復華里復興北路178號13樓</v>
      </c>
      <c r="G526" s="30">
        <v>2000000</v>
      </c>
      <c r="H526" s="78" t="str">
        <f>VLOOKUP(D526,'[1]名錄'!$C$2:$H$730,6,FALSE)</f>
        <v>運輸及倉儲業</v>
      </c>
      <c r="I526" s="65">
        <f>IF(VLOOKUP(D526,'[1]名錄'!$C$2:$I$711,7,FALSE)=0,"",VLOOKUP(D526,'[1]名錄'!$C$2:$I$711,7,FALSE))</f>
      </c>
    </row>
    <row r="527" spans="1:9" ht="30" customHeight="1">
      <c r="A527" s="29" t="s">
        <v>859</v>
      </c>
      <c r="B527" s="9" t="s">
        <v>724</v>
      </c>
      <c r="C527" s="34" t="s">
        <v>135</v>
      </c>
      <c r="D527" s="19" t="s">
        <v>862</v>
      </c>
      <c r="E527" s="16">
        <f>VLOOKUP(D527,'[1]名錄'!$C$2:$D$730,2,FALSE)</f>
        <v>54658143</v>
      </c>
      <c r="F527" s="17" t="str">
        <f>VLOOKUP(D527,'[1]名錄'!$C$2:$E$730,3,FALSE)</f>
        <v>新北市三重區中正北路189號2樓</v>
      </c>
      <c r="G527" s="30">
        <v>6100000</v>
      </c>
      <c r="H527" s="78" t="str">
        <f>VLOOKUP(D527,'[1]名錄'!$C$2:$H$730,6,FALSE)</f>
        <v>批發及零售業</v>
      </c>
      <c r="I527" s="65">
        <f>IF(VLOOKUP(D527,'[1]名錄'!$C$2:$I$711,7,FALSE)=0,"",VLOOKUP(D527,'[1]名錄'!$C$2:$I$711,7,FALSE))</f>
      </c>
    </row>
    <row r="528" spans="1:9" ht="30" customHeight="1">
      <c r="A528" s="29" t="s">
        <v>859</v>
      </c>
      <c r="B528" s="19" t="s">
        <v>863</v>
      </c>
      <c r="C528" s="34" t="s">
        <v>135</v>
      </c>
      <c r="D528" s="19" t="s">
        <v>864</v>
      </c>
      <c r="E528" s="16">
        <f>VLOOKUP(D528,'[1]名錄'!$C$2:$D$730,2,FALSE)</f>
        <v>54547822</v>
      </c>
      <c r="F528" s="17" t="str">
        <f>VLOOKUP(D528,'[1]名錄'!$C$2:$E$730,3,FALSE)</f>
        <v>桃園縣蘆竹鄉南崁路一段83號6樓之1</v>
      </c>
      <c r="G528" s="30">
        <v>10000000</v>
      </c>
      <c r="H528" s="78" t="str">
        <f>VLOOKUP(D528,'[1]名錄'!$C$2:$H$730,6,FALSE)</f>
        <v>批發及零售業</v>
      </c>
      <c r="I528" s="65">
        <f>IF(VLOOKUP(D528,'[1]名錄'!$C$2:$I$711,7,FALSE)=0,"",VLOOKUP(D528,'[1]名錄'!$C$2:$I$711,7,FALSE))</f>
      </c>
    </row>
    <row r="529" spans="1:9" ht="30" customHeight="1">
      <c r="A529" s="29" t="s">
        <v>859</v>
      </c>
      <c r="B529" s="19" t="s">
        <v>865</v>
      </c>
      <c r="C529" s="34" t="s">
        <v>135</v>
      </c>
      <c r="D529" s="19" t="s">
        <v>866</v>
      </c>
      <c r="E529" s="16">
        <f>VLOOKUP(D529,'[1]名錄'!$C$2:$D$730,2,FALSE)</f>
        <v>24766118</v>
      </c>
      <c r="F529" s="17" t="str">
        <f>VLOOKUP(D529,'[1]名錄'!$C$2:$E$730,3,FALSE)</f>
        <v>臺北市大同區民生西路423巷27弄7號</v>
      </c>
      <c r="G529" s="30">
        <v>27500000</v>
      </c>
      <c r="H529" s="78" t="str">
        <f>VLOOKUP(D529,'[1]名錄'!$C$2:$H$730,6,FALSE)</f>
        <v>批發及零售業</v>
      </c>
      <c r="I529" s="65">
        <f>IF(VLOOKUP(D529,'[1]名錄'!$C$2:$I$711,7,FALSE)=0,"",VLOOKUP(D529,'[1]名錄'!$C$2:$I$711,7,FALSE))</f>
      </c>
    </row>
    <row r="530" spans="1:9" ht="30" customHeight="1">
      <c r="A530" s="29" t="s">
        <v>859</v>
      </c>
      <c r="B530" s="19" t="s">
        <v>867</v>
      </c>
      <c r="C530" s="34" t="s">
        <v>135</v>
      </c>
      <c r="D530" s="19" t="s">
        <v>868</v>
      </c>
      <c r="E530" s="16">
        <f>VLOOKUP(D530,'[1]名錄'!$C$2:$D$730,2,FALSE)</f>
        <v>54673714</v>
      </c>
      <c r="F530" s="17" t="str">
        <f>VLOOKUP(D530,'[1]名錄'!$C$2:$E$730,3,FALSE)</f>
        <v>臺北市內湖區堤頂大道2段293號2樓</v>
      </c>
      <c r="G530" s="30">
        <v>100000000</v>
      </c>
      <c r="H530" s="78" t="str">
        <f>VLOOKUP(D530,'[1]名錄'!$C$2:$H$730,6,FALSE)</f>
        <v>批發及零售業</v>
      </c>
      <c r="I530" s="65">
        <f>IF(VLOOKUP(D530,'[1]名錄'!$C$2:$I$711,7,FALSE)=0,"",VLOOKUP(D530,'[1]名錄'!$C$2:$I$711,7,FALSE))</f>
      </c>
    </row>
    <row r="531" spans="1:9" ht="30" customHeight="1">
      <c r="A531" s="29" t="s">
        <v>859</v>
      </c>
      <c r="B531" s="6" t="s">
        <v>869</v>
      </c>
      <c r="C531" s="44" t="s">
        <v>817</v>
      </c>
      <c r="D531" s="6" t="s">
        <v>870</v>
      </c>
      <c r="E531" s="7" t="str">
        <f>VLOOKUP(D531,'[1]名錄'!$C$2:$D$730,2,FALSE)</f>
        <v>53489134 </v>
      </c>
      <c r="F531" s="6" t="str">
        <f>VLOOKUP(D531,'[1]名錄'!$C$2:$E$730,3,FALSE)</f>
        <v>臺中市北屯區水景里東山路一段193-20號1樓</v>
      </c>
      <c r="G531" s="30">
        <v>1500000</v>
      </c>
      <c r="H531" s="78" t="str">
        <f>VLOOKUP(D531,'[1]名錄'!$C$2:$H$730,6,FALSE)</f>
        <v>批發及零售業</v>
      </c>
      <c r="I531" s="65">
        <f>IF(VLOOKUP(D531,'[1]名錄'!$C$2:$I$711,7,FALSE)=0,"",VLOOKUP(D531,'[1]名錄'!$C$2:$I$711,7,FALSE))</f>
      </c>
    </row>
    <row r="532" spans="1:9" ht="30" customHeight="1">
      <c r="A532" s="29" t="s">
        <v>859</v>
      </c>
      <c r="B532" s="19" t="s">
        <v>871</v>
      </c>
      <c r="C532" s="34" t="s">
        <v>135</v>
      </c>
      <c r="D532" s="19" t="s">
        <v>872</v>
      </c>
      <c r="E532" s="16">
        <f>VLOOKUP(D532,'[1]名錄'!$C$2:$D$730,2,FALSE)</f>
        <v>54663791</v>
      </c>
      <c r="F532" s="17" t="str">
        <f>VLOOKUP(D532,'[1]名錄'!$C$2:$E$730,3,FALSE)</f>
        <v>臺北市內湖區瑞光路408號8樓、8樓之1、8樓之2 </v>
      </c>
      <c r="G532" s="30">
        <v>30000000</v>
      </c>
      <c r="H532" s="78" t="str">
        <f>VLOOKUP(D532,'[1]名錄'!$C$2:$H$730,6,FALSE)</f>
        <v>電子零組件製造業</v>
      </c>
      <c r="I532" s="65">
        <f>IF(VLOOKUP(D532,'[1]名錄'!$C$2:$I$711,7,FALSE)=0,"",VLOOKUP(D532,'[1]名錄'!$C$2:$I$711,7,FALSE))</f>
      </c>
    </row>
    <row r="533" spans="1:9" ht="30" customHeight="1">
      <c r="A533" s="29" t="s">
        <v>859</v>
      </c>
      <c r="B533" s="19" t="s">
        <v>873</v>
      </c>
      <c r="C533" s="34" t="s">
        <v>135</v>
      </c>
      <c r="D533" s="19" t="s">
        <v>874</v>
      </c>
      <c r="E533" s="16" t="str">
        <f>VLOOKUP(D533,'[1]名錄'!$C$2:$D$730,2,FALSE)</f>
        <v>---</v>
      </c>
      <c r="F533" s="17" t="str">
        <f>VLOOKUP(D533,'[1]名錄'!$C$2:$E$730,3,FALSE)</f>
        <v>---</v>
      </c>
      <c r="G533" s="45">
        <v>10000000</v>
      </c>
      <c r="H533" s="78" t="str">
        <f>VLOOKUP(D533,'[1]名錄'!$C$2:$H$730,6,FALSE)</f>
        <v>批發及零售業</v>
      </c>
      <c r="I533" s="65">
        <f>IF(VLOOKUP(D533,'[1]名錄'!$C$2:$I$711,7,FALSE)=0,"",VLOOKUP(D533,'[1]名錄'!$C$2:$I$711,7,FALSE))</f>
      </c>
    </row>
    <row r="534" spans="1:9" ht="30" customHeight="1">
      <c r="A534" s="29" t="s">
        <v>859</v>
      </c>
      <c r="B534" s="9" t="s">
        <v>724</v>
      </c>
      <c r="C534" s="34" t="s">
        <v>135</v>
      </c>
      <c r="D534" s="19" t="s">
        <v>875</v>
      </c>
      <c r="E534" s="16" t="str">
        <f>VLOOKUP(D534,'[1]名錄'!$C$2:$D$730,2,FALSE)</f>
        <v>---</v>
      </c>
      <c r="F534" s="17" t="str">
        <f>VLOOKUP(D534,'[1]名錄'!$C$2:$E$730,3,FALSE)</f>
        <v>---</v>
      </c>
      <c r="G534" s="30">
        <v>12400000</v>
      </c>
      <c r="H534" s="78" t="str">
        <f>VLOOKUP(D534,'[1]名錄'!$C$2:$H$730,6,FALSE)</f>
        <v>批發及零售業</v>
      </c>
      <c r="I534" s="65">
        <f>IF(VLOOKUP(D534,'[1]名錄'!$C$2:$I$711,7,FALSE)=0,"",VLOOKUP(D534,'[1]名錄'!$C$2:$I$711,7,FALSE))</f>
      </c>
    </row>
    <row r="535" spans="1:9" ht="30" customHeight="1">
      <c r="A535" s="29" t="s">
        <v>859</v>
      </c>
      <c r="B535" s="9" t="s">
        <v>724</v>
      </c>
      <c r="C535" s="7" t="s">
        <v>138</v>
      </c>
      <c r="D535" s="19" t="s">
        <v>876</v>
      </c>
      <c r="E535" s="11" t="str">
        <f>VLOOKUP(D535,'[1]名錄'!$C$2:$D$730,2,FALSE)</f>
        <v>54352425</v>
      </c>
      <c r="F535" s="12" t="str">
        <f>VLOOKUP(D535,'[1]名錄'!$C$2:$E$730,3,FALSE)</f>
        <v>臺北市中山區長春路40號10樓之5</v>
      </c>
      <c r="G535" s="30">
        <v>1400000</v>
      </c>
      <c r="H535" s="78" t="str">
        <f>VLOOKUP(D535,'[1]名錄'!$C$2:$H$730,6,FALSE)</f>
        <v>批發及零售業</v>
      </c>
      <c r="I535" s="65">
        <f>IF(VLOOKUP(D535,'[1]名錄'!$C$2:$I$711,7,FALSE)=0,"",VLOOKUP(D535,'[1]名錄'!$C$2:$I$711,7,FALSE))</f>
      </c>
    </row>
    <row r="536" spans="1:9" ht="30" customHeight="1">
      <c r="A536" s="29" t="s">
        <v>859</v>
      </c>
      <c r="B536" s="9" t="s">
        <v>724</v>
      </c>
      <c r="C536" s="34" t="s">
        <v>135</v>
      </c>
      <c r="D536" s="19" t="s">
        <v>877</v>
      </c>
      <c r="E536" s="16">
        <f>VLOOKUP(D536,'[1]名錄'!$C$2:$D$730,2,FALSE)</f>
        <v>54607784</v>
      </c>
      <c r="F536" s="17" t="str">
        <f>VLOOKUP(D536,'[1]名錄'!$C$2:$E$730,3,FALSE)</f>
        <v>臺中市北區頂厝里崇德路一段629號19樓之2</v>
      </c>
      <c r="G536" s="30">
        <v>1200000</v>
      </c>
      <c r="H536" s="78" t="str">
        <f>VLOOKUP(D536,'[1]名錄'!$C$2:$H$730,6,FALSE)</f>
        <v>批發及零售業</v>
      </c>
      <c r="I536" s="65">
        <f>IF(VLOOKUP(D536,'[1]名錄'!$C$2:$I$711,7,FALSE)=0,"",VLOOKUP(D536,'[1]名錄'!$C$2:$I$711,7,FALSE))</f>
      </c>
    </row>
    <row r="537" spans="1:9" ht="30" customHeight="1">
      <c r="A537" s="29" t="s">
        <v>859</v>
      </c>
      <c r="B537" s="9" t="s">
        <v>724</v>
      </c>
      <c r="C537" s="7" t="s">
        <v>138</v>
      </c>
      <c r="D537" s="19" t="s">
        <v>878</v>
      </c>
      <c r="E537" s="11" t="str">
        <f>VLOOKUP(D537,'[1]名錄'!$C$2:$D$730,2,FALSE)</f>
        <v>29122636</v>
      </c>
      <c r="F537" s="12" t="str">
        <f>VLOOKUP(D537,'[1]名錄'!$C$2:$E$730,3,FALSE)</f>
        <v>臺中市西屯區何福里大信街13巷7號1樓</v>
      </c>
      <c r="G537" s="30">
        <v>10000000</v>
      </c>
      <c r="H537" s="78" t="str">
        <f>VLOOKUP(D537,'[1]名錄'!$C$2:$H$730,6,FALSE)</f>
        <v>批發及零售業</v>
      </c>
      <c r="I537" s="65">
        <f>IF(VLOOKUP(D537,'[1]名錄'!$C$2:$I$711,7,FALSE)=0,"",VLOOKUP(D537,'[1]名錄'!$C$2:$I$711,7,FALSE))</f>
      </c>
    </row>
    <row r="538" spans="1:9" ht="30" customHeight="1">
      <c r="A538" s="29" t="s">
        <v>859</v>
      </c>
      <c r="B538" s="19" t="s">
        <v>879</v>
      </c>
      <c r="C538" s="34" t="s">
        <v>151</v>
      </c>
      <c r="D538" s="19" t="s">
        <v>880</v>
      </c>
      <c r="E538" s="16">
        <f>VLOOKUP(D538,'[1]名錄'!$C$2:$D$730,2,FALSE)</f>
        <v>54374151</v>
      </c>
      <c r="F538" s="17" t="str">
        <f>VLOOKUP(D538,'[1]名錄'!$C$2:$E$730,3,FALSE)</f>
        <v>新北市汐止區水源路2段36巷29號8樓</v>
      </c>
      <c r="G538" s="30">
        <v>3000000</v>
      </c>
      <c r="H538" s="78" t="str">
        <f>VLOOKUP(D538,'[1]名錄'!$C$2:$H$730,6,FALSE)</f>
        <v>批發及零售業</v>
      </c>
      <c r="I538" s="65">
        <f>IF(VLOOKUP(D538,'[1]名錄'!$C$2:$I$711,7,FALSE)=0,"",VLOOKUP(D538,'[1]名錄'!$C$2:$I$711,7,FALSE))</f>
      </c>
    </row>
    <row r="539" spans="1:9" ht="30" customHeight="1">
      <c r="A539" s="29" t="s">
        <v>859</v>
      </c>
      <c r="B539" s="9" t="s">
        <v>724</v>
      </c>
      <c r="C539" s="7" t="s">
        <v>138</v>
      </c>
      <c r="D539" s="19" t="s">
        <v>881</v>
      </c>
      <c r="E539" s="11" t="str">
        <f>VLOOKUP(D539,'[1]名錄'!$C$2:$D$730,2,FALSE)</f>
        <v>80206530</v>
      </c>
      <c r="F539" s="12" t="str">
        <f>VLOOKUP(D539,'[1]名錄'!$C$2:$E$730,3,FALSE)</f>
        <v>屏東縣潮州鎮介壽路371號</v>
      </c>
      <c r="G539" s="30">
        <v>2402000</v>
      </c>
      <c r="H539" s="78" t="str">
        <f>VLOOKUP(D539,'[1]名錄'!$C$2:$H$730,6,FALSE)</f>
        <v>批發及零售業</v>
      </c>
      <c r="I539" s="65">
        <f>IF(VLOOKUP(D539,'[1]名錄'!$C$2:$I$711,7,FALSE)=0,"",VLOOKUP(D539,'[1]名錄'!$C$2:$I$711,7,FALSE))</f>
      </c>
    </row>
    <row r="540" spans="1:9" ht="30" customHeight="1">
      <c r="A540" s="29" t="s">
        <v>859</v>
      </c>
      <c r="B540" s="9" t="s">
        <v>724</v>
      </c>
      <c r="C540" s="34" t="s">
        <v>135</v>
      </c>
      <c r="D540" s="19" t="s">
        <v>882</v>
      </c>
      <c r="E540" s="16">
        <f>VLOOKUP(D540,'[1]名錄'!$C$2:$D$730,2,FALSE)</f>
        <v>54627310</v>
      </c>
      <c r="F540" s="17" t="str">
        <f>VLOOKUP(D540,'[1]名錄'!$C$2:$E$730,3,FALSE)</f>
        <v>高雄市苓雅區英義街121巷3號8樓之2 </v>
      </c>
      <c r="G540" s="30">
        <v>500000</v>
      </c>
      <c r="H540" s="78" t="str">
        <f>VLOOKUP(D540,'[1]名錄'!$C$2:$H$730,6,FALSE)</f>
        <v>批發及零售業</v>
      </c>
      <c r="I540" s="65">
        <f>IF(VLOOKUP(D540,'[1]名錄'!$C$2:$I$711,7,FALSE)=0,"",VLOOKUP(D540,'[1]名錄'!$C$2:$I$711,7,FALSE))</f>
      </c>
    </row>
    <row r="541" spans="1:9" ht="30" customHeight="1">
      <c r="A541" s="29" t="s">
        <v>859</v>
      </c>
      <c r="B541" s="19" t="s">
        <v>724</v>
      </c>
      <c r="C541" s="44" t="s">
        <v>817</v>
      </c>
      <c r="D541" s="19" t="s">
        <v>883</v>
      </c>
      <c r="E541" s="11" t="str">
        <f>VLOOKUP(D541,'[1]名錄'!$C$2:$D$730,2,FALSE)</f>
        <v>54071396</v>
      </c>
      <c r="F541" s="12" t="str">
        <f>VLOOKUP(D541,'[1]名錄'!$C$2:$E$730,3,FALSE)</f>
        <v>臺南市永康區崑山里大灣路942巷112弄16號1樓</v>
      </c>
      <c r="G541" s="30">
        <v>1300000</v>
      </c>
      <c r="H541" s="78" t="str">
        <f>VLOOKUP(D541,'[1]名錄'!$C$2:$H$730,6,FALSE)</f>
        <v>餐飲業</v>
      </c>
      <c r="I541" s="65">
        <f>IF(VLOOKUP(D541,'[1]名錄'!$C$2:$I$711,7,FALSE)=0,"",VLOOKUP(D541,'[1]名錄'!$C$2:$I$711,7,FALSE))</f>
      </c>
    </row>
    <row r="542" spans="1:9" ht="30" customHeight="1">
      <c r="A542" s="29" t="s">
        <v>859</v>
      </c>
      <c r="B542" s="19" t="s">
        <v>884</v>
      </c>
      <c r="C542" s="34" t="s">
        <v>135</v>
      </c>
      <c r="D542" s="19" t="s">
        <v>885</v>
      </c>
      <c r="E542" s="16">
        <f>VLOOKUP(D542,'[1]名錄'!$C$2:$D$730,2,FALSE)</f>
        <v>54797412</v>
      </c>
      <c r="F542" s="17" t="str">
        <f>VLOOKUP(D542,'[1]名錄'!$C$2:$E$730,3,FALSE)</f>
        <v>新竹縣竹北市斗崙里博愛街18-1號</v>
      </c>
      <c r="G542" s="30">
        <v>5000000</v>
      </c>
      <c r="H542" s="78" t="str">
        <f>VLOOKUP(D542,'[1]名錄'!$C$2:$H$730,6,FALSE)</f>
        <v>機械設備製造業</v>
      </c>
      <c r="I542" s="65">
        <f>IF(VLOOKUP(D542,'[1]名錄'!$C$2:$I$711,7,FALSE)=0,"",VLOOKUP(D542,'[1]名錄'!$C$2:$I$711,7,FALSE))</f>
      </c>
    </row>
    <row r="543" spans="1:9" ht="30" customHeight="1">
      <c r="A543" s="29" t="s">
        <v>859</v>
      </c>
      <c r="B543" s="9" t="s">
        <v>724</v>
      </c>
      <c r="C543" s="7" t="s">
        <v>138</v>
      </c>
      <c r="D543" s="19" t="s">
        <v>886</v>
      </c>
      <c r="E543" s="11" t="str">
        <f>VLOOKUP(D543,'[1]名錄'!$C$2:$D$730,2,FALSE)</f>
        <v>53497459</v>
      </c>
      <c r="F543" s="12" t="str">
        <f>VLOOKUP(D543,'[1]名錄'!$C$2:$E$730,3,FALSE)</f>
        <v>臺南市永康區東橋里中正路277之2號2樓</v>
      </c>
      <c r="G543" s="30">
        <v>200000</v>
      </c>
      <c r="H543" s="78" t="str">
        <f>VLOOKUP(D543,'[1]名錄'!$C$2:$H$730,6,FALSE)</f>
        <v>批發及零售業</v>
      </c>
      <c r="I543" s="65">
        <f>IF(VLOOKUP(D543,'[1]名錄'!$C$2:$I$711,7,FALSE)=0,"",VLOOKUP(D543,'[1]名錄'!$C$2:$I$711,7,FALSE))</f>
      </c>
    </row>
    <row r="544" spans="1:9" ht="30" customHeight="1">
      <c r="A544" s="29" t="s">
        <v>859</v>
      </c>
      <c r="B544" s="9" t="s">
        <v>724</v>
      </c>
      <c r="C544" s="34" t="s">
        <v>135</v>
      </c>
      <c r="D544" s="19" t="s">
        <v>887</v>
      </c>
      <c r="E544" s="16">
        <f>VLOOKUP(D544,'[1]名錄'!$C$2:$D$730,2,FALSE)</f>
        <v>24532837</v>
      </c>
      <c r="F544" s="17" t="str">
        <f>VLOOKUP(D544,'[1]名錄'!$C$2:$E$730,3,FALSE)</f>
        <v>臺北市中山區南京東路2段76號4樓</v>
      </c>
      <c r="G544" s="30">
        <v>6200000</v>
      </c>
      <c r="H544" s="78" t="str">
        <f>VLOOKUP(D544,'[1]名錄'!$C$2:$H$730,6,FALSE)</f>
        <v>批發及零售業</v>
      </c>
      <c r="I544" s="65">
        <f>IF(VLOOKUP(D544,'[1]名錄'!$C$2:$I$711,7,FALSE)=0,"",VLOOKUP(D544,'[1]名錄'!$C$2:$I$711,7,FALSE))</f>
      </c>
    </row>
    <row r="545" spans="1:9" ht="30" customHeight="1">
      <c r="A545" s="29" t="s">
        <v>859</v>
      </c>
      <c r="B545" s="19" t="s">
        <v>724</v>
      </c>
      <c r="C545" s="44" t="s">
        <v>817</v>
      </c>
      <c r="D545" s="19" t="s">
        <v>786</v>
      </c>
      <c r="E545" s="11" t="str">
        <f>VLOOKUP(D545,'[1]名錄'!$C$2:$D$730,2,FALSE)</f>
        <v>54343475</v>
      </c>
      <c r="F545" s="12" t="str">
        <f>VLOOKUP(D545,'[1]名錄'!$C$2:$E$730,3,FALSE)</f>
        <v>花蓮縣花蓮市國聯里國聯一路129號1樓</v>
      </c>
      <c r="G545" s="30">
        <v>5000000</v>
      </c>
      <c r="H545" s="78" t="str">
        <f>VLOOKUP(D545,'[1]名錄'!$C$2:$H$730,6,FALSE)</f>
        <v>批發及零售業</v>
      </c>
      <c r="I545" s="65">
        <f>IF(VLOOKUP(D545,'[1]名錄'!$C$2:$I$711,7,FALSE)=0,"",VLOOKUP(D545,'[1]名錄'!$C$2:$I$711,7,FALSE))</f>
      </c>
    </row>
    <row r="546" spans="1:9" ht="30" customHeight="1">
      <c r="A546" s="29" t="s">
        <v>859</v>
      </c>
      <c r="B546" s="9" t="s">
        <v>724</v>
      </c>
      <c r="C546" s="34" t="s">
        <v>135</v>
      </c>
      <c r="D546" s="19" t="s">
        <v>888</v>
      </c>
      <c r="E546" s="16" t="str">
        <f>VLOOKUP(D546,'[1]名錄'!$C$2:$D$730,2,FALSE)</f>
        <v>---</v>
      </c>
      <c r="F546" s="17" t="str">
        <f>VLOOKUP(D546,'[1]名錄'!$C$2:$E$730,3,FALSE)</f>
        <v>---</v>
      </c>
      <c r="G546" s="30">
        <v>500000</v>
      </c>
      <c r="H546" s="78" t="str">
        <f>VLOOKUP(D546,'[1]名錄'!$C$2:$H$730,6,FALSE)</f>
        <v>批發及零售業</v>
      </c>
      <c r="I546" s="65">
        <f>IF(VLOOKUP(D546,'[1]名錄'!$C$2:$I$711,7,FALSE)=0,"",VLOOKUP(D546,'[1]名錄'!$C$2:$I$711,7,FALSE))</f>
      </c>
    </row>
    <row r="547" spans="1:9" ht="30" customHeight="1">
      <c r="A547" s="29" t="s">
        <v>859</v>
      </c>
      <c r="B547" s="9" t="s">
        <v>724</v>
      </c>
      <c r="C547" s="34" t="s">
        <v>135</v>
      </c>
      <c r="D547" s="19" t="s">
        <v>889</v>
      </c>
      <c r="E547" s="16" t="str">
        <f>VLOOKUP(D547,'[1]名錄'!$C$2:$D$730,2,FALSE)</f>
        <v>---</v>
      </c>
      <c r="F547" s="17" t="str">
        <f>VLOOKUP(D547,'[1]名錄'!$C$2:$E$730,3,FALSE)</f>
        <v>---</v>
      </c>
      <c r="G547" s="30">
        <v>6000000</v>
      </c>
      <c r="H547" s="78" t="str">
        <f>VLOOKUP(D547,'[1]名錄'!$C$2:$H$730,6,FALSE)</f>
        <v>批發及零售業</v>
      </c>
      <c r="I547" s="65">
        <f>IF(VLOOKUP(D547,'[1]名錄'!$C$2:$I$711,7,FALSE)=0,"",VLOOKUP(D547,'[1]名錄'!$C$2:$I$711,7,FALSE))</f>
      </c>
    </row>
    <row r="548" spans="1:9" ht="30" customHeight="1">
      <c r="A548" s="29" t="s">
        <v>859</v>
      </c>
      <c r="B548" s="19" t="s">
        <v>803</v>
      </c>
      <c r="C548" s="44" t="s">
        <v>817</v>
      </c>
      <c r="D548" s="19" t="s">
        <v>804</v>
      </c>
      <c r="E548" s="11" t="str">
        <f>VLOOKUP(D548,'[1]名錄'!$C$2:$D$730,2,FALSE)</f>
        <v>28910579</v>
      </c>
      <c r="F548" s="12" t="str">
        <f>VLOOKUP(D548,'[1]名錄'!$C$2:$E$730,3,FALSE)</f>
        <v>新北市汐止區樟樹里大同路1段276號7樓</v>
      </c>
      <c r="G548" s="30">
        <v>1407200</v>
      </c>
      <c r="H548" s="78" t="str">
        <f>VLOOKUP(D548,'[1]名錄'!$C$2:$H$730,6,FALSE)</f>
        <v>批發及零售業</v>
      </c>
      <c r="I548" s="65">
        <f>IF(VLOOKUP(D548,'[1]名錄'!$C$2:$I$711,7,FALSE)=0,"",VLOOKUP(D548,'[1]名錄'!$C$2:$I$711,7,FALSE))</f>
      </c>
    </row>
    <row r="549" spans="1:9" ht="30" customHeight="1">
      <c r="A549" s="29" t="s">
        <v>890</v>
      </c>
      <c r="B549" s="19" t="s">
        <v>724</v>
      </c>
      <c r="C549" s="7" t="s">
        <v>138</v>
      </c>
      <c r="D549" s="12" t="s">
        <v>891</v>
      </c>
      <c r="E549" s="11" t="str">
        <f>VLOOKUP(D549,'[1]名錄'!$C$2:$D$730,2,FALSE)</f>
        <v>53762864</v>
      </c>
      <c r="F549" s="12" t="str">
        <f>VLOOKUP(D549,'[1]名錄'!$C$2:$E$730,3,FALSE)</f>
        <v>臺北市中山區長安東路2段142號2樓之1</v>
      </c>
      <c r="G549" s="43">
        <v>6200000</v>
      </c>
      <c r="H549" s="78" t="str">
        <f>VLOOKUP(D549,'[1]名錄'!$C$2:$H$730,6,FALSE)</f>
        <v>會議服務業</v>
      </c>
      <c r="I549" s="65">
        <f>IF(VLOOKUP(D549,'[1]名錄'!$C$2:$I$711,7,FALSE)=0,"",VLOOKUP(D549,'[1]名錄'!$C$2:$I$711,7,FALSE))</f>
      </c>
    </row>
    <row r="550" spans="1:9" ht="30" customHeight="1">
      <c r="A550" s="29" t="s">
        <v>890</v>
      </c>
      <c r="B550" s="19" t="s">
        <v>756</v>
      </c>
      <c r="C550" s="44" t="s">
        <v>892</v>
      </c>
      <c r="D550" s="12" t="s">
        <v>893</v>
      </c>
      <c r="E550" s="11">
        <f>VLOOKUP(D550,'[1]名錄'!$C$2:$D$730,2,FALSE)</f>
        <v>53880877</v>
      </c>
      <c r="F550" s="12" t="str">
        <f>VLOOKUP(D550,'[1]名錄'!$C$2:$E$730,3,FALSE)</f>
        <v>高雄市鼓山區中華路203號10樓</v>
      </c>
      <c r="G550" s="43">
        <v>6300000</v>
      </c>
      <c r="H550" s="78" t="str">
        <f>VLOOKUP(D550,'[1]名錄'!$C$2:$H$730,6,FALSE)</f>
        <v>批發及零售業</v>
      </c>
      <c r="I550" s="65">
        <f>IF(VLOOKUP(D550,'[1]名錄'!$C$2:$I$711,7,FALSE)=0,"",VLOOKUP(D550,'[1]名錄'!$C$2:$I$711,7,FALSE))</f>
      </c>
    </row>
    <row r="551" spans="1:9" ht="30" customHeight="1">
      <c r="A551" s="29" t="s">
        <v>890</v>
      </c>
      <c r="B551" s="19" t="s">
        <v>894</v>
      </c>
      <c r="C551" s="34" t="s">
        <v>895</v>
      </c>
      <c r="D551" s="12" t="s">
        <v>896</v>
      </c>
      <c r="E551" s="16" t="str">
        <f>VLOOKUP(D551,'[1]名錄'!$C$2:$D$730,2,FALSE)</f>
        <v>---</v>
      </c>
      <c r="F551" s="17" t="str">
        <f>VLOOKUP(D551,'[1]名錄'!$C$2:$E$730,3,FALSE)</f>
        <v>---</v>
      </c>
      <c r="G551" s="43">
        <v>30000000</v>
      </c>
      <c r="H551" s="78" t="str">
        <f>VLOOKUP(D551,'[1]名錄'!$C$2:$H$730,6,FALSE)</f>
        <v>電子零組件製造業</v>
      </c>
      <c r="I551" s="65">
        <f>IF(VLOOKUP(D551,'[1]名錄'!$C$2:$I$711,7,FALSE)=0,"",VLOOKUP(D551,'[1]名錄'!$C$2:$I$711,7,FALSE))</f>
      </c>
    </row>
    <row r="552" spans="1:9" ht="30" customHeight="1">
      <c r="A552" s="29" t="s">
        <v>890</v>
      </c>
      <c r="B552" s="19" t="s">
        <v>897</v>
      </c>
      <c r="C552" s="44" t="s">
        <v>892</v>
      </c>
      <c r="D552" s="12" t="s">
        <v>898</v>
      </c>
      <c r="E552" s="11">
        <f>VLOOKUP(D552,'[1]名錄'!$C$2:$D$730,2,FALSE)</f>
        <v>53625546</v>
      </c>
      <c r="F552" s="12" t="str">
        <f>VLOOKUP(D552,'[1]名錄'!$C$2:$E$730,3,FALSE)</f>
        <v>臺中市西屯區福和里台中港路三段97號7樓之3</v>
      </c>
      <c r="G552" s="43">
        <v>9000000</v>
      </c>
      <c r="H552" s="78" t="str">
        <f>VLOOKUP(D552,'[1]名錄'!$C$2:$H$730,6,FALSE)</f>
        <v>資訊軟體服務業</v>
      </c>
      <c r="I552" s="65">
        <f>IF(VLOOKUP(D552,'[1]名錄'!$C$2:$I$711,7,FALSE)=0,"",VLOOKUP(D552,'[1]名錄'!$C$2:$I$711,7,FALSE))</f>
      </c>
    </row>
    <row r="553" spans="1:9" ht="30" customHeight="1">
      <c r="A553" s="29" t="s">
        <v>890</v>
      </c>
      <c r="B553" s="19" t="s">
        <v>899</v>
      </c>
      <c r="C553" s="34" t="s">
        <v>892</v>
      </c>
      <c r="D553" s="12" t="s">
        <v>900</v>
      </c>
      <c r="E553" s="11" t="str">
        <f>VLOOKUP(D553,'[1]名錄'!$C$2:$D$730,2,FALSE)</f>
        <v>53411523</v>
      </c>
      <c r="F553" s="12" t="str">
        <f>VLOOKUP(D553,'[1]名錄'!$C$2:$E$730,3,FALSE)</f>
        <v>新北市淡水區中正東路2段27之5號13樓</v>
      </c>
      <c r="G553" s="43">
        <v>6345433</v>
      </c>
      <c r="H553" s="78" t="str">
        <f>VLOOKUP(D553,'[1]名錄'!$C$2:$H$730,6,FALSE)</f>
        <v>批發及零售業</v>
      </c>
      <c r="I553" s="65">
        <f>IF(VLOOKUP(D553,'[1]名錄'!$C$2:$I$711,7,FALSE)=0,"",VLOOKUP(D553,'[1]名錄'!$C$2:$I$711,7,FALSE))</f>
      </c>
    </row>
    <row r="554" spans="1:9" ht="30" customHeight="1">
      <c r="A554" s="29" t="s">
        <v>890</v>
      </c>
      <c r="B554" s="19" t="s">
        <v>901</v>
      </c>
      <c r="C554" s="44" t="s">
        <v>892</v>
      </c>
      <c r="D554" s="12" t="s">
        <v>902</v>
      </c>
      <c r="E554" s="7" t="str">
        <f>VLOOKUP(D554,'[1]名錄'!$C$2:$D$730,2,FALSE)</f>
        <v>53489134 </v>
      </c>
      <c r="F554" s="6" t="str">
        <f>VLOOKUP(D554,'[1]名錄'!$C$2:$E$730,3,FALSE)</f>
        <v>臺中市北屯區水景里東山路一段193-20號1樓</v>
      </c>
      <c r="G554" s="43">
        <v>36000000</v>
      </c>
      <c r="H554" s="78" t="str">
        <f>VLOOKUP(D554,'[1]名錄'!$C$2:$H$730,6,FALSE)</f>
        <v>批發及零售業</v>
      </c>
      <c r="I554" s="65">
        <f>IF(VLOOKUP(D554,'[1]名錄'!$C$2:$I$711,7,FALSE)=0,"",VLOOKUP(D554,'[1]名錄'!$C$2:$I$711,7,FALSE))</f>
      </c>
    </row>
    <row r="555" spans="1:9" ht="30" customHeight="1">
      <c r="A555" s="29" t="s">
        <v>890</v>
      </c>
      <c r="B555" s="19" t="s">
        <v>756</v>
      </c>
      <c r="C555" s="34" t="s">
        <v>895</v>
      </c>
      <c r="D555" s="19" t="s">
        <v>903</v>
      </c>
      <c r="E555" s="34">
        <f>VLOOKUP(D555,'[1]名錄'!$C$2:$D$730,2,FALSE)</f>
        <v>54668748</v>
      </c>
      <c r="F555" s="19" t="str">
        <f>VLOOKUP(D555,'[1]名錄'!$C$2:$E$730,3,FALSE)</f>
        <v>臺北市大安區忠孝東路4段162號5樓之5 </v>
      </c>
      <c r="G555" s="43">
        <v>290000</v>
      </c>
      <c r="H555" s="78" t="str">
        <f>VLOOKUP(D555,'[1]名錄'!$C$2:$H$730,6,FALSE)</f>
        <v>批發及零售業</v>
      </c>
      <c r="I555" s="65">
        <f>IF(VLOOKUP(D555,'[1]名錄'!$C$2:$I$711,7,FALSE)=0,"",VLOOKUP(D555,'[1]名錄'!$C$2:$I$711,7,FALSE))</f>
      </c>
    </row>
    <row r="556" spans="1:9" ht="30" customHeight="1">
      <c r="A556" s="29" t="s">
        <v>890</v>
      </c>
      <c r="B556" s="19" t="s">
        <v>904</v>
      </c>
      <c r="C556" s="34" t="s">
        <v>905</v>
      </c>
      <c r="D556" s="12" t="s">
        <v>906</v>
      </c>
      <c r="E556" s="11" t="str">
        <f>VLOOKUP(D556,'[1]名錄'!$C$2:$D$730,2,FALSE)</f>
        <v>53757052</v>
      </c>
      <c r="F556" s="12" t="str">
        <f>VLOOKUP(D556,'[1]名錄'!$C$2:$E$730,3,FALSE)</f>
        <v>臺北市大安區仁愛路4段85號13樓</v>
      </c>
      <c r="G556" s="43">
        <v>38000000</v>
      </c>
      <c r="H556" s="78" t="str">
        <f>VLOOKUP(D556,'[1]名錄'!$C$2:$H$730,6,FALSE)</f>
        <v>批發及零售業</v>
      </c>
      <c r="I556" s="65">
        <f>IF(VLOOKUP(D556,'[1]名錄'!$C$2:$I$711,7,FALSE)=0,"",VLOOKUP(D556,'[1]名錄'!$C$2:$I$711,7,FALSE))</f>
      </c>
    </row>
    <row r="557" spans="1:9" ht="30" customHeight="1">
      <c r="A557" s="29" t="s">
        <v>890</v>
      </c>
      <c r="B557" s="19" t="s">
        <v>907</v>
      </c>
      <c r="C557" s="34" t="s">
        <v>895</v>
      </c>
      <c r="D557" s="12" t="s">
        <v>908</v>
      </c>
      <c r="E557" s="16">
        <f>VLOOKUP(D557,'[1]名錄'!$C$2:$D$730,2,FALSE)</f>
        <v>54801886</v>
      </c>
      <c r="F557" s="17" t="str">
        <f>VLOOKUP(D557,'[1]名錄'!$C$2:$E$730,3,FALSE)</f>
        <v>新竹縣竹北市鹿場里自強南路8號20樓之2</v>
      </c>
      <c r="G557" s="43">
        <v>48000000</v>
      </c>
      <c r="H557" s="78" t="str">
        <f>VLOOKUP(D557,'[1]名錄'!$C$2:$H$730,6,FALSE)</f>
        <v>批發及零售業</v>
      </c>
      <c r="I557" s="65">
        <f>IF(VLOOKUP(D557,'[1]名錄'!$C$2:$I$711,7,FALSE)=0,"",VLOOKUP(D557,'[1]名錄'!$C$2:$I$711,7,FALSE))</f>
      </c>
    </row>
    <row r="558" spans="1:9" ht="30" customHeight="1">
      <c r="A558" s="29" t="s">
        <v>890</v>
      </c>
      <c r="B558" s="19" t="s">
        <v>756</v>
      </c>
      <c r="C558" s="7" t="s">
        <v>765</v>
      </c>
      <c r="D558" s="12" t="s">
        <v>909</v>
      </c>
      <c r="E558" s="16">
        <f>VLOOKUP(D558,'[1]名錄'!$C$2:$D$730,2,FALSE)</f>
        <v>54342757</v>
      </c>
      <c r="F558" s="17" t="str">
        <f>VLOOKUP(D558,'[1]名錄'!$C$2:$E$730,3,FALSE)</f>
        <v>臺北市大同區昌吉街26號1樓</v>
      </c>
      <c r="G558" s="43">
        <v>1800000</v>
      </c>
      <c r="H558" s="78" t="str">
        <f>VLOOKUP(D558,'[1]名錄'!$C$2:$H$730,6,FALSE)</f>
        <v>機械設備製造業</v>
      </c>
      <c r="I558" s="65">
        <f>IF(VLOOKUP(D558,'[1]名錄'!$C$2:$I$711,7,FALSE)=0,"",VLOOKUP(D558,'[1]名錄'!$C$2:$I$711,7,FALSE))</f>
      </c>
    </row>
    <row r="559" spans="1:9" ht="30" customHeight="1">
      <c r="A559" s="29" t="s">
        <v>890</v>
      </c>
      <c r="B559" s="19" t="s">
        <v>910</v>
      </c>
      <c r="C559" s="34" t="s">
        <v>911</v>
      </c>
      <c r="D559" s="12" t="s">
        <v>912</v>
      </c>
      <c r="E559" s="16">
        <f>VLOOKUP(D559,'[1]名錄'!$C$2:$D$730,2,FALSE)</f>
        <v>54381174</v>
      </c>
      <c r="F559" s="17" t="str">
        <f>VLOOKUP(D559,'[1]名錄'!$C$2:$E$730,3,FALSE)</f>
        <v>臺北市信義區松仁路36號11樓</v>
      </c>
      <c r="G559" s="43">
        <v>10000000</v>
      </c>
      <c r="H559" s="78" t="str">
        <f>VLOOKUP(D559,'[1]名錄'!$C$2:$H$730,6,FALSE)</f>
        <v>批發及零售業</v>
      </c>
      <c r="I559" s="65">
        <f>IF(VLOOKUP(D559,'[1]名錄'!$C$2:$I$711,7,FALSE)=0,"",VLOOKUP(D559,'[1]名錄'!$C$2:$I$711,7,FALSE))</f>
      </c>
    </row>
    <row r="560" spans="1:9" ht="30" customHeight="1">
      <c r="A560" s="29" t="s">
        <v>890</v>
      </c>
      <c r="B560" s="19" t="s">
        <v>756</v>
      </c>
      <c r="C560" s="7" t="s">
        <v>765</v>
      </c>
      <c r="D560" s="12" t="s">
        <v>913</v>
      </c>
      <c r="E560" s="11" t="str">
        <f>VLOOKUP(D560,'[1]名錄'!$C$2:$D$730,2,FALSE)</f>
        <v>54343735 </v>
      </c>
      <c r="F560" s="12" t="str">
        <f>VLOOKUP(D560,'[1]名錄'!$C$2:$E$730,3,FALSE)</f>
        <v>臺北市中山區長安東路2段142號2樓之1</v>
      </c>
      <c r="G560" s="43">
        <v>6200000</v>
      </c>
      <c r="H560" s="78" t="str">
        <f>VLOOKUP(D560,'[1]名錄'!$C$2:$H$730,6,FALSE)</f>
        <v>會議服務業</v>
      </c>
      <c r="I560" s="65">
        <f>IF(VLOOKUP(D560,'[1]名錄'!$C$2:$I$711,7,FALSE)=0,"",VLOOKUP(D560,'[1]名錄'!$C$2:$I$711,7,FALSE))</f>
      </c>
    </row>
    <row r="561" spans="1:9" ht="30" customHeight="1">
      <c r="A561" s="29" t="s">
        <v>890</v>
      </c>
      <c r="B561" s="19" t="s">
        <v>724</v>
      </c>
      <c r="C561" s="34" t="s">
        <v>914</v>
      </c>
      <c r="D561" s="12" t="s">
        <v>915</v>
      </c>
      <c r="E561" s="16">
        <f>VLOOKUP(D561,'[1]名錄'!$C$2:$D$730,2,FALSE)</f>
        <v>54680383</v>
      </c>
      <c r="F561" s="17" t="str">
        <f>VLOOKUP(D561,'[1]名錄'!$C$2:$E$730,3,FALSE)</f>
        <v>臺北市松山區復興南路1段45號2樓之1</v>
      </c>
      <c r="G561" s="43">
        <v>500000</v>
      </c>
      <c r="H561" s="78" t="str">
        <f>VLOOKUP(D561,'[1]名錄'!$C$2:$H$730,6,FALSE)</f>
        <v>批發及零售業</v>
      </c>
      <c r="I561" s="65">
        <f>IF(VLOOKUP(D561,'[1]名錄'!$C$2:$I$711,7,FALSE)=0,"",VLOOKUP(D561,'[1]名錄'!$C$2:$I$711,7,FALSE))</f>
      </c>
    </row>
    <row r="562" spans="1:9" ht="30" customHeight="1">
      <c r="A562" s="29" t="s">
        <v>916</v>
      </c>
      <c r="B562" s="19" t="s">
        <v>917</v>
      </c>
      <c r="C562" s="34" t="s">
        <v>914</v>
      </c>
      <c r="D562" s="19" t="s">
        <v>918</v>
      </c>
      <c r="E562" s="16">
        <f>VLOOKUP(D562,'[1]名錄'!$C$2:$D$730,2,FALSE)</f>
        <v>54680314</v>
      </c>
      <c r="F562" s="17" t="str">
        <f>VLOOKUP(D562,'[1]名錄'!$C$2:$E$730,3,FALSE)</f>
        <v>臺北市信義區松仁路89號16樓</v>
      </c>
      <c r="G562" s="30">
        <v>7000000</v>
      </c>
      <c r="H562" s="78" t="str">
        <f>VLOOKUP(D562,'[1]名錄'!$C$2:$H$730,6,FALSE)</f>
        <v>批發及零售業</v>
      </c>
      <c r="I562" s="65" t="str">
        <f>IF(VLOOKUP(D562,'[1]名錄'!$C$2:$I$711,7,FALSE)=0,"",VLOOKUP(D562,'[1]名錄'!$C$2:$I$711,7,FALSE))</f>
        <v>解散</v>
      </c>
    </row>
    <row r="563" spans="1:9" ht="30" customHeight="1">
      <c r="A563" s="29" t="s">
        <v>916</v>
      </c>
      <c r="B563" s="19" t="s">
        <v>919</v>
      </c>
      <c r="C563" s="34" t="s">
        <v>914</v>
      </c>
      <c r="D563" s="19" t="s">
        <v>920</v>
      </c>
      <c r="E563" s="16">
        <f>VLOOKUP(D563,'[1]名錄'!$C$2:$D$730,2,FALSE)</f>
        <v>24785396</v>
      </c>
      <c r="F563" s="17" t="str">
        <f>VLOOKUP(D563,'[1]名錄'!$C$2:$E$730,3,FALSE)</f>
        <v>臺北市大安區敦化南路2段97號2樓</v>
      </c>
      <c r="G563" s="30">
        <v>15000000</v>
      </c>
      <c r="H563" s="78" t="str">
        <f>VLOOKUP(D563,'[1]名錄'!$C$2:$H$730,6,FALSE)</f>
        <v>批發及零售業</v>
      </c>
      <c r="I563" s="65">
        <f>IF(VLOOKUP(D563,'[1]名錄'!$C$2:$I$711,7,FALSE)=0,"",VLOOKUP(D563,'[1]名錄'!$C$2:$I$711,7,FALSE))</f>
      </c>
    </row>
    <row r="564" spans="1:9" ht="30" customHeight="1">
      <c r="A564" s="29" t="s">
        <v>916</v>
      </c>
      <c r="B564" s="19" t="s">
        <v>724</v>
      </c>
      <c r="C564" s="34" t="s">
        <v>914</v>
      </c>
      <c r="D564" s="19" t="s">
        <v>921</v>
      </c>
      <c r="E564" s="16">
        <f>VLOOKUP(D564,'[1]名錄'!$C$2:$D$730,2,FALSE)</f>
        <v>24749619</v>
      </c>
      <c r="F564" s="17" t="str">
        <f>VLOOKUP(D564,'[1]名錄'!$C$2:$E$730,3,FALSE)</f>
        <v>臺北市大安區基隆路2段112號7樓</v>
      </c>
      <c r="G564" s="30">
        <v>1000000</v>
      </c>
      <c r="H564" s="78" t="str">
        <f>VLOOKUP(D564,'[1]名錄'!$C$2:$H$730,6,FALSE)</f>
        <v>塑膠製品製造業</v>
      </c>
      <c r="I564" s="65">
        <f>IF(VLOOKUP(D564,'[1]名錄'!$C$2:$I$711,7,FALSE)=0,"",VLOOKUP(D564,'[1]名錄'!$C$2:$I$711,7,FALSE))</f>
      </c>
    </row>
    <row r="565" spans="1:9" ht="30" customHeight="1">
      <c r="A565" s="29" t="s">
        <v>916</v>
      </c>
      <c r="B565" s="19" t="s">
        <v>922</v>
      </c>
      <c r="C565" s="34" t="s">
        <v>914</v>
      </c>
      <c r="D565" s="19" t="s">
        <v>923</v>
      </c>
      <c r="E565" s="16">
        <f>VLOOKUP(D565,'[1]名錄'!$C$2:$D$730,2,FALSE)</f>
        <v>24546516</v>
      </c>
      <c r="F565" s="17" t="str">
        <f>VLOOKUP(D565,'[1]名錄'!$C$2:$E$730,3,FALSE)</f>
        <v>臺北市大同區承德路1段35號10樓之2</v>
      </c>
      <c r="G565" s="30">
        <v>10000000</v>
      </c>
      <c r="H565" s="78" t="str">
        <f>VLOOKUP(D565,'[1]名錄'!$C$2:$H$730,6,FALSE)</f>
        <v>批發及零售業</v>
      </c>
      <c r="I565" s="65">
        <f>IF(VLOOKUP(D565,'[1]名錄'!$C$2:$I$711,7,FALSE)=0,"",VLOOKUP(D565,'[1]名錄'!$C$2:$I$711,7,FALSE))</f>
      </c>
    </row>
    <row r="566" spans="1:9" ht="30" customHeight="1">
      <c r="A566" s="29" t="s">
        <v>916</v>
      </c>
      <c r="B566" s="19" t="s">
        <v>724</v>
      </c>
      <c r="C566" s="34" t="s">
        <v>914</v>
      </c>
      <c r="D566" s="19" t="s">
        <v>924</v>
      </c>
      <c r="E566" s="16">
        <f>VLOOKUP(D566,'[1]名錄'!$C$2:$D$730,2,FALSE)</f>
        <v>24547326</v>
      </c>
      <c r="F566" s="17" t="str">
        <f>VLOOKUP(D566,'[1]名錄'!$C$2:$E$730,3,FALSE)</f>
        <v>臺北市信義區信義路5段7號32樓</v>
      </c>
      <c r="G566" s="30">
        <v>30000000</v>
      </c>
      <c r="H566" s="78" t="str">
        <f>VLOOKUP(D566,'[1]名錄'!$C$2:$H$730,6,FALSE)</f>
        <v>批發及零售業</v>
      </c>
      <c r="I566" s="65">
        <f>IF(VLOOKUP(D566,'[1]名錄'!$C$2:$I$711,7,FALSE)=0,"",VLOOKUP(D566,'[1]名錄'!$C$2:$I$711,7,FALSE))</f>
      </c>
    </row>
    <row r="567" spans="1:9" ht="30" customHeight="1">
      <c r="A567" s="29" t="s">
        <v>916</v>
      </c>
      <c r="B567" s="19" t="s">
        <v>925</v>
      </c>
      <c r="C567" s="7" t="s">
        <v>138</v>
      </c>
      <c r="D567" s="19" t="s">
        <v>926</v>
      </c>
      <c r="E567" s="11" t="str">
        <f>VLOOKUP(D567,'[1]名錄'!$C$2:$D$730,2,FALSE)</f>
        <v>54350720 </v>
      </c>
      <c r="F567" s="12" t="str">
        <f>VLOOKUP(D567,'[1]名錄'!$C$2:$E$730,3,FALSE)</f>
        <v>新竹縣湖口鄉中興村蘭州街180號</v>
      </c>
      <c r="G567" s="30">
        <v>48000000</v>
      </c>
      <c r="H567" s="78" t="str">
        <f>VLOOKUP(D567,'[1]名錄'!$C$2:$H$730,6,FALSE)</f>
        <v>電子零組件製造業</v>
      </c>
      <c r="I567" s="65">
        <f>IF(VLOOKUP(D567,'[1]名錄'!$C$2:$I$711,7,FALSE)=0,"",VLOOKUP(D567,'[1]名錄'!$C$2:$I$711,7,FALSE))</f>
      </c>
    </row>
    <row r="568" spans="1:9" ht="30" customHeight="1">
      <c r="A568" s="29" t="s">
        <v>916</v>
      </c>
      <c r="B568" s="19" t="s">
        <v>724</v>
      </c>
      <c r="C568" s="34" t="s">
        <v>914</v>
      </c>
      <c r="D568" s="19" t="s">
        <v>927</v>
      </c>
      <c r="E568" s="16">
        <f>VLOOKUP(D568,'[1]名錄'!$C$2:$D$730,2,FALSE)</f>
        <v>54704821</v>
      </c>
      <c r="F568" s="17" t="str">
        <f>VLOOKUP(D568,'[1]名錄'!$C$2:$E$730,3,FALSE)</f>
        <v>新北市樹林區柑園里學林路73號4樓</v>
      </c>
      <c r="G568" s="30">
        <v>10000000</v>
      </c>
      <c r="H568" s="78" t="str">
        <f>VLOOKUP(D568,'[1]名錄'!$C$2:$H$730,6,FALSE)</f>
        <v>餐飲業</v>
      </c>
      <c r="I568" s="65">
        <f>IF(VLOOKUP(D568,'[1]名錄'!$C$2:$I$711,7,FALSE)=0,"",VLOOKUP(D568,'[1]名錄'!$C$2:$I$711,7,FALSE))</f>
      </c>
    </row>
    <row r="569" spans="1:9" ht="30" customHeight="1">
      <c r="A569" s="29" t="s">
        <v>916</v>
      </c>
      <c r="B569" s="19" t="s">
        <v>724</v>
      </c>
      <c r="C569" s="34" t="s">
        <v>914</v>
      </c>
      <c r="D569" s="19" t="s">
        <v>928</v>
      </c>
      <c r="E569" s="16">
        <f>VLOOKUP(D569,'[1]名錄'!$C$2:$D$730,2,FALSE)</f>
        <v>54792633</v>
      </c>
      <c r="F569" s="17" t="str">
        <f>VLOOKUP(D569,'[1]名錄'!$C$2:$E$730,3,FALSE)</f>
        <v>新竹市東區綠水里光復路二段295號18樓之4</v>
      </c>
      <c r="G569" s="30">
        <v>6000000</v>
      </c>
      <c r="H569" s="78" t="str">
        <f>VLOOKUP(D569,'[1]名錄'!$C$2:$H$730,6,FALSE)</f>
        <v>批發及零售業</v>
      </c>
      <c r="I569" s="65">
        <f>IF(VLOOKUP(D569,'[1]名錄'!$C$2:$I$711,7,FALSE)=0,"",VLOOKUP(D569,'[1]名錄'!$C$2:$I$711,7,FALSE))</f>
      </c>
    </row>
    <row r="570" spans="1:9" ht="30" customHeight="1">
      <c r="A570" s="29" t="s">
        <v>916</v>
      </c>
      <c r="B570" s="6" t="s">
        <v>199</v>
      </c>
      <c r="C570" s="7" t="s">
        <v>132</v>
      </c>
      <c r="D570" s="19" t="s">
        <v>929</v>
      </c>
      <c r="E570" s="11" t="str">
        <f>VLOOKUP(D570,'[1]名錄'!$C$2:$D$730,2,FALSE)</f>
        <v>53582223 </v>
      </c>
      <c r="F570" s="12" t="str">
        <f>VLOOKUP(D570,'[1]名錄'!$C$2:$E$730,3,FALSE)</f>
        <v>高雄市三民區中華橫路４６號</v>
      </c>
      <c r="G570" s="8">
        <v>3200000</v>
      </c>
      <c r="H570" s="78" t="str">
        <f>VLOOKUP(D570,'[1]名錄'!$C$2:$H$730,6,FALSE)</f>
        <v>批發及零售業</v>
      </c>
      <c r="I570" s="65">
        <f>IF(VLOOKUP(D570,'[1]名錄'!$C$2:$I$711,7,FALSE)=0,"",VLOOKUP(D570,'[1]名錄'!$C$2:$I$711,7,FALSE))</f>
      </c>
    </row>
    <row r="571" spans="1:9" ht="30" customHeight="1">
      <c r="A571" s="29" t="s">
        <v>916</v>
      </c>
      <c r="B571" s="19" t="s">
        <v>724</v>
      </c>
      <c r="C571" s="7" t="s">
        <v>138</v>
      </c>
      <c r="D571" s="19" t="s">
        <v>930</v>
      </c>
      <c r="E571" s="11" t="str">
        <f>VLOOKUP(D571,'[1]名錄'!$C$2:$D$730,2,FALSE)</f>
        <v>53766720 </v>
      </c>
      <c r="F571" s="12" t="str">
        <f>VLOOKUP(D571,'[1]名錄'!$C$2:$E$730,3,FALSE)</f>
        <v>臺北市信義區信義路4段415號4樓之3</v>
      </c>
      <c r="G571" s="30">
        <v>2500000</v>
      </c>
      <c r="H571" s="78" t="str">
        <f>VLOOKUP(D571,'[1]名錄'!$C$2:$H$730,6,FALSE)</f>
        <v>批發及零售業</v>
      </c>
      <c r="I571" s="65">
        <f>IF(VLOOKUP(D571,'[1]名錄'!$C$2:$I$711,7,FALSE)=0,"",VLOOKUP(D571,'[1]名錄'!$C$2:$I$711,7,FALSE))</f>
      </c>
    </row>
    <row r="572" spans="1:9" ht="30" customHeight="1">
      <c r="A572" s="29" t="s">
        <v>916</v>
      </c>
      <c r="B572" s="19" t="s">
        <v>931</v>
      </c>
      <c r="C572" s="34" t="s">
        <v>914</v>
      </c>
      <c r="D572" s="19" t="s">
        <v>932</v>
      </c>
      <c r="E572" s="16">
        <f>VLOOKUP(D572,'[1]名錄'!$C$2:$D$730,2,FALSE)</f>
        <v>54704527</v>
      </c>
      <c r="F572" s="17" t="str">
        <f>VLOOKUP(D572,'[1]名錄'!$C$2:$E$730,3,FALSE)</f>
        <v>新北市新店區北新路1段89號3樓之1</v>
      </c>
      <c r="G572" s="30">
        <v>9000000</v>
      </c>
      <c r="H572" s="78" t="str">
        <f>VLOOKUP(D572,'[1]名錄'!$C$2:$H$730,6,FALSE)</f>
        <v>批發及零售業</v>
      </c>
      <c r="I572" s="65">
        <f>IF(VLOOKUP(D572,'[1]名錄'!$C$2:$I$711,7,FALSE)=0,"",VLOOKUP(D572,'[1]名錄'!$C$2:$I$711,7,FALSE))</f>
      </c>
    </row>
    <row r="573" spans="1:9" ht="30" customHeight="1">
      <c r="A573" s="29" t="s">
        <v>916</v>
      </c>
      <c r="B573" s="19" t="s">
        <v>933</v>
      </c>
      <c r="C573" s="7" t="s">
        <v>138</v>
      </c>
      <c r="D573" s="19" t="s">
        <v>934</v>
      </c>
      <c r="E573" s="11" t="str">
        <f>VLOOKUP(D573,'[1]名錄'!$C$2:$D$730,2,FALSE)</f>
        <v>53914089 </v>
      </c>
      <c r="F573" s="12" t="str">
        <f>VLOOKUP(D573,'[1]名錄'!$C$2:$E$730,3,FALSE)</f>
        <v>臺北市中正區新生南路1段162號(1樓)</v>
      </c>
      <c r="G573" s="30">
        <v>15300000</v>
      </c>
      <c r="H573" s="78" t="str">
        <f>VLOOKUP(D573,'[1]名錄'!$C$2:$H$730,6,FALSE)</f>
        <v>批發及零售業</v>
      </c>
      <c r="I573" s="65">
        <f>IF(VLOOKUP(D573,'[1]名錄'!$C$2:$I$711,7,FALSE)=0,"",VLOOKUP(D573,'[1]名錄'!$C$2:$I$711,7,FALSE))</f>
      </c>
    </row>
    <row r="574" spans="1:9" s="46" customFormat="1" ht="30" customHeight="1">
      <c r="A574" s="29" t="s">
        <v>916</v>
      </c>
      <c r="B574" s="19" t="s">
        <v>724</v>
      </c>
      <c r="C574" s="34" t="s">
        <v>914</v>
      </c>
      <c r="D574" s="19" t="s">
        <v>935</v>
      </c>
      <c r="E574" s="16">
        <f>VLOOKUP(D574,'[1]名錄'!$C$2:$D$730,2,FALSE)</f>
        <v>24569735</v>
      </c>
      <c r="F574" s="17" t="str">
        <f>VLOOKUP(D574,'[1]名錄'!$C$2:$E$730,3,FALSE)</f>
        <v>臺北市信義區忠孝東路5段1-6號10樓</v>
      </c>
      <c r="G574" s="30">
        <v>1000000</v>
      </c>
      <c r="H574" s="78" t="str">
        <f>VLOOKUP(D574,'[1]名錄'!$C$2:$H$730,6,FALSE)</f>
        <v>批發及零售業</v>
      </c>
      <c r="I574" s="65">
        <f>IF(VLOOKUP(D574,'[1]名錄'!$C$2:$I$711,7,FALSE)=0,"",VLOOKUP(D574,'[1]名錄'!$C$2:$I$711,7,FALSE))</f>
      </c>
    </row>
    <row r="575" spans="1:9" ht="30" customHeight="1">
      <c r="A575" s="29" t="s">
        <v>936</v>
      </c>
      <c r="B575" s="19" t="s">
        <v>724</v>
      </c>
      <c r="C575" s="7" t="s">
        <v>138</v>
      </c>
      <c r="D575" s="38" t="s">
        <v>937</v>
      </c>
      <c r="E575" s="11" t="str">
        <f>VLOOKUP(D575,'[1]名錄'!$C$2:$D$730,2,FALSE)</f>
        <v>54112586 </v>
      </c>
      <c r="F575" s="12" t="str">
        <f>VLOOKUP(D575,'[1]名錄'!$C$2:$E$730,3,FALSE)</f>
        <v>基隆市七堵區工建南路2號</v>
      </c>
      <c r="G575" s="30">
        <v>6300000</v>
      </c>
      <c r="H575" s="78" t="str">
        <f>VLOOKUP(D575,'[1]名錄'!$C$2:$H$730,6,FALSE)</f>
        <v>批發及零售業</v>
      </c>
      <c r="I575" s="65">
        <f>IF(VLOOKUP(D575,'[1]名錄'!$C$2:$I$711,7,FALSE)=0,"",VLOOKUP(D575,'[1]名錄'!$C$2:$I$711,7,FALSE))</f>
      </c>
    </row>
    <row r="576" spans="1:9" ht="30" customHeight="1">
      <c r="A576" s="29" t="s">
        <v>936</v>
      </c>
      <c r="B576" s="19" t="s">
        <v>724</v>
      </c>
      <c r="C576" s="34" t="s">
        <v>914</v>
      </c>
      <c r="D576" s="38" t="s">
        <v>938</v>
      </c>
      <c r="E576" s="16">
        <f>VLOOKUP(D576,'[1]名錄'!$C$2:$D$730,2,FALSE)</f>
        <v>54718162</v>
      </c>
      <c r="F576" s="17" t="str">
        <f>VLOOKUP(D576,'[1]名錄'!$C$2:$E$730,3,FALSE)</f>
        <v>新北市三重區重新路5段609巷20號6樓之2 </v>
      </c>
      <c r="G576" s="30">
        <v>6000000</v>
      </c>
      <c r="H576" s="78" t="str">
        <f>VLOOKUP(D576,'[1]名錄'!$C$2:$H$730,6,FALSE)</f>
        <v>批發及零售業</v>
      </c>
      <c r="I576" s="65">
        <f>IF(VLOOKUP(D576,'[1]名錄'!$C$2:$I$711,7,FALSE)=0,"",VLOOKUP(D576,'[1]名錄'!$C$2:$I$711,7,FALSE))</f>
      </c>
    </row>
    <row r="577" spans="1:9" ht="30" customHeight="1">
      <c r="A577" s="29" t="s">
        <v>936</v>
      </c>
      <c r="B577" s="19" t="s">
        <v>724</v>
      </c>
      <c r="C577" s="34" t="s">
        <v>914</v>
      </c>
      <c r="D577" s="38" t="s">
        <v>939</v>
      </c>
      <c r="E577" s="11" t="str">
        <f>VLOOKUP(D577,'[1]名錄'!$C$2:$D$730,2,FALSE)</f>
        <v>54679230 </v>
      </c>
      <c r="F577" s="12" t="str">
        <f>VLOOKUP(D577,'[1]名錄'!$C$2:$E$730,3,FALSE)</f>
        <v>臺北市松山區南京東路4段120巷9弄30號1樓</v>
      </c>
      <c r="G577" s="30">
        <v>6500000</v>
      </c>
      <c r="H577" s="78" t="str">
        <f>VLOOKUP(D577,'[1]名錄'!$C$2:$H$730,6,FALSE)</f>
        <v>餐飲業</v>
      </c>
      <c r="I577" s="65">
        <f>IF(VLOOKUP(D577,'[1]名錄'!$C$2:$I$711,7,FALSE)=0,"",VLOOKUP(D577,'[1]名錄'!$C$2:$I$711,7,FALSE))</f>
      </c>
    </row>
    <row r="578" spans="1:9" ht="30" customHeight="1">
      <c r="A578" s="29" t="s">
        <v>936</v>
      </c>
      <c r="B578" s="19" t="s">
        <v>724</v>
      </c>
      <c r="C578" s="7" t="s">
        <v>138</v>
      </c>
      <c r="D578" s="38" t="s">
        <v>940</v>
      </c>
      <c r="E578" s="11" t="str">
        <f>VLOOKUP(D578,'[1]名錄'!$C$2:$D$730,2,FALSE)</f>
        <v>13084241</v>
      </c>
      <c r="F578" s="12" t="str">
        <f>VLOOKUP(D578,'[1]名錄'!$C$2:$E$730,3,FALSE)</f>
        <v>臺北市松山區光復北路11巷44號7樓</v>
      </c>
      <c r="G578" s="30">
        <v>15000000</v>
      </c>
      <c r="H578" s="78" t="str">
        <f>VLOOKUP(D578,'[1]名錄'!$C$2:$H$730,6,FALSE)</f>
        <v>批發及零售業</v>
      </c>
      <c r="I578" s="65">
        <f>IF(VLOOKUP(D578,'[1]名錄'!$C$2:$I$711,7,FALSE)=0,"",VLOOKUP(D578,'[1]名錄'!$C$2:$I$711,7,FALSE))</f>
      </c>
    </row>
    <row r="579" spans="1:9" ht="30" customHeight="1">
      <c r="A579" s="29" t="s">
        <v>936</v>
      </c>
      <c r="B579" s="38" t="s">
        <v>941</v>
      </c>
      <c r="C579" s="34" t="s">
        <v>151</v>
      </c>
      <c r="D579" s="38" t="s">
        <v>942</v>
      </c>
      <c r="E579" s="11" t="str">
        <f>VLOOKUP(D579,'[1]名錄'!$C$2:$D$730,2,FALSE)</f>
        <v>54377988</v>
      </c>
      <c r="F579" s="12" t="str">
        <f>VLOOKUP(D579,'[1]名錄'!$C$2:$E$730,3,FALSE)</f>
        <v>新竹縣竹北市嘉豐十一路2段15號4樓</v>
      </c>
      <c r="G579" s="30">
        <v>10000000</v>
      </c>
      <c r="H579" s="78" t="str">
        <f>VLOOKUP(D579,'[1]名錄'!$C$2:$H$730,6,FALSE)</f>
        <v>批發及零售業</v>
      </c>
      <c r="I579" s="65">
        <f>IF(VLOOKUP(D579,'[1]名錄'!$C$2:$I$711,7,FALSE)=0,"",VLOOKUP(D579,'[1]名錄'!$C$2:$I$711,7,FALSE))</f>
      </c>
    </row>
    <row r="580" spans="1:9" ht="30" customHeight="1">
      <c r="A580" s="29" t="s">
        <v>936</v>
      </c>
      <c r="B580" s="19" t="s">
        <v>724</v>
      </c>
      <c r="C580" s="34" t="s">
        <v>914</v>
      </c>
      <c r="D580" s="38" t="s">
        <v>943</v>
      </c>
      <c r="E580" s="16">
        <f>VLOOKUP(D580,'[1]名錄'!$C$2:$D$730,2,FALSE)</f>
        <v>54717059</v>
      </c>
      <c r="F580" s="17" t="str">
        <f>VLOOKUP(D580,'[1]名錄'!$C$2:$E$730,3,FALSE)</f>
        <v>新北市瑞芳區逢甲路343號之16</v>
      </c>
      <c r="G580" s="30">
        <v>6100000</v>
      </c>
      <c r="H580" s="78" t="str">
        <f>VLOOKUP(D580,'[1]名錄'!$C$2:$H$730,6,FALSE)</f>
        <v>批發及零售業</v>
      </c>
      <c r="I580" s="65">
        <f>IF(VLOOKUP(D580,'[1]名錄'!$C$2:$I$711,7,FALSE)=0,"",VLOOKUP(D580,'[1]名錄'!$C$2:$I$711,7,FALSE))</f>
      </c>
    </row>
    <row r="581" spans="1:9" ht="30" customHeight="1">
      <c r="A581" s="29" t="s">
        <v>936</v>
      </c>
      <c r="B581" s="19" t="s">
        <v>724</v>
      </c>
      <c r="C581" s="34" t="s">
        <v>914</v>
      </c>
      <c r="D581" s="38" t="s">
        <v>944</v>
      </c>
      <c r="E581" s="16">
        <f>VLOOKUP(D581,'[1]名錄'!$C$2:$D$730,2,FALSE)</f>
        <v>24558343</v>
      </c>
      <c r="F581" s="17" t="str">
        <f>VLOOKUP(D581,'[1]名錄'!$C$2:$E$730,3,FALSE)</f>
        <v>臺北市信義區基隆路1段155號8樓之8</v>
      </c>
      <c r="G581" s="30">
        <v>500000</v>
      </c>
      <c r="H581" s="78" t="str">
        <f>VLOOKUP(D581,'[1]名錄'!$C$2:$H$730,6,FALSE)</f>
        <v>批發及零售業</v>
      </c>
      <c r="I581" s="65">
        <f>IF(VLOOKUP(D581,'[1]名錄'!$C$2:$I$711,7,FALSE)=0,"",VLOOKUP(D581,'[1]名錄'!$C$2:$I$711,7,FALSE))</f>
      </c>
    </row>
    <row r="582" spans="1:9" ht="30" customHeight="1">
      <c r="A582" s="29" t="s">
        <v>936</v>
      </c>
      <c r="B582" s="19" t="s">
        <v>945</v>
      </c>
      <c r="C582" s="34" t="s">
        <v>914</v>
      </c>
      <c r="D582" s="38" t="s">
        <v>946</v>
      </c>
      <c r="E582" s="16">
        <f>VLOOKUP(D582,'[1]名錄'!$C$2:$D$730,2,FALSE)</f>
        <v>24538522</v>
      </c>
      <c r="F582" s="17" t="str">
        <f>VLOOKUP(D582,'[1]名錄'!$C$2:$E$730,3,FALSE)</f>
        <v>臺北市大安區忠孝東路4段325號12樓</v>
      </c>
      <c r="G582" s="30">
        <v>3000000</v>
      </c>
      <c r="H582" s="78" t="str">
        <f>VLOOKUP(D582,'[1]名錄'!$C$2:$H$730,6,FALSE)</f>
        <v>批發及零售業</v>
      </c>
      <c r="I582" s="65">
        <f>IF(VLOOKUP(D582,'[1]名錄'!$C$2:$I$711,7,FALSE)=0,"",VLOOKUP(D582,'[1]名錄'!$C$2:$I$711,7,FALSE))</f>
      </c>
    </row>
    <row r="583" spans="1:9" ht="30" customHeight="1">
      <c r="A583" s="29" t="s">
        <v>936</v>
      </c>
      <c r="B583" s="19" t="s">
        <v>947</v>
      </c>
      <c r="C583" s="34" t="s">
        <v>914</v>
      </c>
      <c r="D583" s="38" t="s">
        <v>948</v>
      </c>
      <c r="E583" s="16">
        <f>VLOOKUP(D583,'[1]名錄'!$C$2:$D$730,2,FALSE)</f>
        <v>24558619</v>
      </c>
      <c r="F583" s="17" t="str">
        <f>VLOOKUP(D583,'[1]名錄'!$C$2:$E$730,3,FALSE)</f>
        <v>臺北市信義區基隆路1段200號6樓</v>
      </c>
      <c r="G583" s="30">
        <v>5000000</v>
      </c>
      <c r="H583" s="78" t="str">
        <f>VLOOKUP(D583,'[1]名錄'!$C$2:$H$730,6,FALSE)</f>
        <v>批發及零售業</v>
      </c>
      <c r="I583" s="65">
        <f>IF(VLOOKUP(D583,'[1]名錄'!$C$2:$I$711,7,FALSE)=0,"",VLOOKUP(D583,'[1]名錄'!$C$2:$I$711,7,FALSE))</f>
      </c>
    </row>
    <row r="584" spans="1:9" ht="30" customHeight="1">
      <c r="A584" s="29" t="s">
        <v>949</v>
      </c>
      <c r="B584" s="19" t="s">
        <v>950</v>
      </c>
      <c r="C584" s="34" t="s">
        <v>914</v>
      </c>
      <c r="D584" s="38" t="s">
        <v>951</v>
      </c>
      <c r="E584" s="16">
        <f>VLOOKUP(D584,'[1]名錄'!$C$2:$D$730,2,FALSE)</f>
        <v>24545158</v>
      </c>
      <c r="F584" s="17" t="str">
        <f>VLOOKUP(D584,'[1]名錄'!$C$2:$E$730,3,FALSE)</f>
        <v>臺北市中山區南京東路2段137號14樓</v>
      </c>
      <c r="G584" s="30">
        <v>6000000</v>
      </c>
      <c r="H584" s="78" t="str">
        <f>VLOOKUP(D584,'[1]名錄'!$C$2:$H$730,6,FALSE)</f>
        <v>批發及零售業</v>
      </c>
      <c r="I584" s="65">
        <f>IF(VLOOKUP(D584,'[1]名錄'!$C$2:$I$711,7,FALSE)=0,"",VLOOKUP(D584,'[1]名錄'!$C$2:$I$711,7,FALSE))</f>
      </c>
    </row>
    <row r="585" spans="1:9" ht="30" customHeight="1">
      <c r="A585" s="29" t="s">
        <v>949</v>
      </c>
      <c r="B585" s="19" t="s">
        <v>724</v>
      </c>
      <c r="C585" s="34" t="s">
        <v>914</v>
      </c>
      <c r="D585" s="38" t="s">
        <v>952</v>
      </c>
      <c r="E585" s="16">
        <f>VLOOKUP(D585,'[1]名錄'!$C$2:$D$730,2,FALSE)</f>
        <v>24842523</v>
      </c>
      <c r="F585" s="17" t="str">
        <f>VLOOKUP(D585,'[1]名錄'!$C$2:$E$730,3,FALSE)</f>
        <v>臺中市北屯區仁美里崇仁街13號2樓</v>
      </c>
      <c r="G585" s="30">
        <v>6000000</v>
      </c>
      <c r="H585" s="78" t="str">
        <f>VLOOKUP(D585,'[1]名錄'!$C$2:$H$730,6,FALSE)</f>
        <v>批發及零售業</v>
      </c>
      <c r="I585" s="65">
        <f>IF(VLOOKUP(D585,'[1]名錄'!$C$2:$I$711,7,FALSE)=0,"",VLOOKUP(D585,'[1]名錄'!$C$2:$I$711,7,FALSE))</f>
      </c>
    </row>
    <row r="586" spans="1:9" ht="30" customHeight="1">
      <c r="A586" s="29" t="s">
        <v>949</v>
      </c>
      <c r="B586" s="19" t="s">
        <v>724</v>
      </c>
      <c r="C586" s="34" t="s">
        <v>914</v>
      </c>
      <c r="D586" s="38" t="s">
        <v>953</v>
      </c>
      <c r="E586" s="16">
        <f>VLOOKUP(D586,'[1]名錄'!$C$2:$D$730,2,FALSE)</f>
        <v>24557111</v>
      </c>
      <c r="F586" s="17" t="str">
        <f>VLOOKUP(D586,'[1]名錄'!$C$2:$E$730,3,FALSE)</f>
        <v>臺北市中正區延平南路83號</v>
      </c>
      <c r="G586" s="30">
        <v>6100000</v>
      </c>
      <c r="H586" s="78" t="str">
        <f>VLOOKUP(D586,'[1]名錄'!$C$2:$H$730,6,FALSE)</f>
        <v>批發及零售業</v>
      </c>
      <c r="I586" s="65">
        <f>IF(VLOOKUP(D586,'[1]名錄'!$C$2:$I$711,7,FALSE)=0,"",VLOOKUP(D586,'[1]名錄'!$C$2:$I$711,7,FALSE))</f>
      </c>
    </row>
    <row r="587" spans="1:9" ht="30" customHeight="1">
      <c r="A587" s="29" t="s">
        <v>949</v>
      </c>
      <c r="B587" s="19" t="s">
        <v>724</v>
      </c>
      <c r="C587" s="34" t="s">
        <v>914</v>
      </c>
      <c r="D587" s="38" t="s">
        <v>954</v>
      </c>
      <c r="E587" s="16" t="str">
        <f>VLOOKUP(D587,'[1]名錄'!$C$2:$D$730,2,FALSE)</f>
        <v>---</v>
      </c>
      <c r="F587" s="17" t="str">
        <f>VLOOKUP(D587,'[1]名錄'!$C$2:$E$730,3,FALSE)</f>
        <v>---</v>
      </c>
      <c r="G587" s="30">
        <v>6000000</v>
      </c>
      <c r="H587" s="78" t="str">
        <f>VLOOKUP(D587,'[1]名錄'!$C$2:$H$730,6,FALSE)</f>
        <v>批發及零售業</v>
      </c>
      <c r="I587" s="65">
        <f>IF(VLOOKUP(D587,'[1]名錄'!$C$2:$I$711,7,FALSE)=0,"",VLOOKUP(D587,'[1]名錄'!$C$2:$I$711,7,FALSE))</f>
      </c>
    </row>
    <row r="588" spans="1:9" ht="30" customHeight="1">
      <c r="A588" s="29" t="s">
        <v>949</v>
      </c>
      <c r="B588" s="19" t="s">
        <v>724</v>
      </c>
      <c r="C588" s="7" t="s">
        <v>138</v>
      </c>
      <c r="D588" s="38" t="s">
        <v>955</v>
      </c>
      <c r="E588" s="11" t="str">
        <f>VLOOKUP(D588,'[1]名錄'!$C$2:$D$730,2,FALSE)</f>
        <v>54185659</v>
      </c>
      <c r="F588" s="12" t="str">
        <f>VLOOKUP(D588,'[1]名錄'!$C$2:$E$730,3,FALSE)</f>
        <v>臺北市內湖區民權東路6段56巷33號</v>
      </c>
      <c r="G588" s="30">
        <v>500000</v>
      </c>
      <c r="H588" s="78" t="str">
        <f>VLOOKUP(D588,'[1]名錄'!$C$2:$H$730,6,FALSE)</f>
        <v>批發及零售業</v>
      </c>
      <c r="I588" s="65">
        <f>IF(VLOOKUP(D588,'[1]名錄'!$C$2:$I$711,7,FALSE)=0,"",VLOOKUP(D588,'[1]名錄'!$C$2:$I$711,7,FALSE))</f>
      </c>
    </row>
    <row r="589" spans="1:9" ht="30" customHeight="1">
      <c r="A589" s="29" t="s">
        <v>949</v>
      </c>
      <c r="B589" s="19" t="s">
        <v>956</v>
      </c>
      <c r="C589" s="7" t="s">
        <v>132</v>
      </c>
      <c r="D589" s="38" t="s">
        <v>957</v>
      </c>
      <c r="E589" s="11" t="str">
        <f>VLOOKUP(D589,'[1]名錄'!$C$2:$D$730,2,FALSE)</f>
        <v>54171965 </v>
      </c>
      <c r="F589" s="12" t="str">
        <f>VLOOKUP(D589,'[1]名錄'!$C$2:$E$730,3,FALSE)</f>
        <v>臺北市內湖區洲子街58號3樓</v>
      </c>
      <c r="G589" s="30">
        <v>30000000</v>
      </c>
      <c r="H589" s="78" t="str">
        <f>VLOOKUP(D589,'[1]名錄'!$C$2:$H$730,6,FALSE)</f>
        <v>化學材料製造業</v>
      </c>
      <c r="I589" s="65">
        <f>IF(VLOOKUP(D589,'[1]名錄'!$C$2:$I$711,7,FALSE)=0,"",VLOOKUP(D589,'[1]名錄'!$C$2:$I$711,7,FALSE))</f>
      </c>
    </row>
    <row r="590" spans="1:9" ht="30" customHeight="1">
      <c r="A590" s="29" t="s">
        <v>949</v>
      </c>
      <c r="B590" s="19" t="s">
        <v>724</v>
      </c>
      <c r="C590" s="34" t="s">
        <v>914</v>
      </c>
      <c r="D590" s="38" t="s">
        <v>958</v>
      </c>
      <c r="E590" s="16" t="str">
        <f>VLOOKUP(D590,'[1]名錄'!$C$2:$D$730,2,FALSE)</f>
        <v>---</v>
      </c>
      <c r="F590" s="17" t="str">
        <f>VLOOKUP(D590,'[1]名錄'!$C$2:$E$730,3,FALSE)</f>
        <v>---</v>
      </c>
      <c r="G590" s="30">
        <v>1000000</v>
      </c>
      <c r="H590" s="78" t="str">
        <f>VLOOKUP(D590,'[1]名錄'!$C$2:$H$730,6,FALSE)</f>
        <v>批發及零售業</v>
      </c>
      <c r="I590" s="65">
        <f>IF(VLOOKUP(D590,'[1]名錄'!$C$2:$I$711,7,FALSE)=0,"",VLOOKUP(D590,'[1]名錄'!$C$2:$I$711,7,FALSE))</f>
      </c>
    </row>
    <row r="591" spans="1:9" ht="30" customHeight="1">
      <c r="A591" s="29" t="s">
        <v>949</v>
      </c>
      <c r="B591" s="19" t="s">
        <v>959</v>
      </c>
      <c r="C591" s="34" t="s">
        <v>914</v>
      </c>
      <c r="D591" s="38" t="s">
        <v>960</v>
      </c>
      <c r="E591" s="16">
        <f>VLOOKUP(D591,'[1]名錄'!$C$2:$D$730,2,FALSE)</f>
        <v>24570682</v>
      </c>
      <c r="F591" s="17" t="str">
        <f>VLOOKUP(D591,'[1]名錄'!$C$2:$E$730,3,FALSE)</f>
        <v>臺北市內湖區石潭路27號5樓之3</v>
      </c>
      <c r="G591" s="30">
        <v>50000000</v>
      </c>
      <c r="H591" s="78" t="str">
        <f>VLOOKUP(D591,'[1]名錄'!$C$2:$H$730,6,FALSE)</f>
        <v>批發及零售業</v>
      </c>
      <c r="I591" s="65">
        <f>IF(VLOOKUP(D591,'[1]名錄'!$C$2:$I$711,7,FALSE)=0,"",VLOOKUP(D591,'[1]名錄'!$C$2:$I$711,7,FALSE))</f>
      </c>
    </row>
    <row r="592" spans="1:9" ht="30" customHeight="1">
      <c r="A592" s="29" t="s">
        <v>949</v>
      </c>
      <c r="B592" s="19" t="s">
        <v>961</v>
      </c>
      <c r="C592" s="7" t="s">
        <v>132</v>
      </c>
      <c r="D592" s="38" t="s">
        <v>962</v>
      </c>
      <c r="E592" s="11" t="str">
        <f>VLOOKUP(D592,'[1]名錄'!$C$2:$D$730,2,FALSE)</f>
        <v>53489134 </v>
      </c>
      <c r="F592" s="12" t="str">
        <f>VLOOKUP(D592,'[1]名錄'!$C$2:$E$730,3,FALSE)</f>
        <v>臺中市北屯區水景里東山路一段193-20號1樓</v>
      </c>
      <c r="G592" s="30">
        <v>54000000</v>
      </c>
      <c r="H592" s="78" t="str">
        <f>VLOOKUP(D592,'[1]名錄'!$C$2:$H$730,6,FALSE)</f>
        <v>批發及零售業</v>
      </c>
      <c r="I592" s="65">
        <f>IF(VLOOKUP(D592,'[1]名錄'!$C$2:$I$711,7,FALSE)=0,"",VLOOKUP(D592,'[1]名錄'!$C$2:$I$711,7,FALSE))</f>
      </c>
    </row>
    <row r="593" spans="1:9" ht="30" customHeight="1">
      <c r="A593" s="29" t="s">
        <v>949</v>
      </c>
      <c r="B593" s="19" t="s">
        <v>963</v>
      </c>
      <c r="C593" s="7" t="s">
        <v>138</v>
      </c>
      <c r="D593" s="38" t="s">
        <v>964</v>
      </c>
      <c r="E593" s="11" t="str">
        <f>VLOOKUP(D593,'[1]名錄'!$C$2:$D$730,2,FALSE)</f>
        <v>54101883</v>
      </c>
      <c r="F593" s="12" t="str">
        <f>VLOOKUP(D593,'[1]名錄'!$C$2:$E$730,3,FALSE)</f>
        <v>苗栗縣頭份鎮珊湖里11鄰中正三路217號1樓</v>
      </c>
      <c r="G593" s="30">
        <v>5188800</v>
      </c>
      <c r="H593" s="78" t="str">
        <f>VLOOKUP(D593,'[1]名錄'!$C$2:$H$730,6,FALSE)</f>
        <v>批發及零售業</v>
      </c>
      <c r="I593" s="65">
        <f>IF(VLOOKUP(D593,'[1]名錄'!$C$2:$I$711,7,FALSE)=0,"",VLOOKUP(D593,'[1]名錄'!$C$2:$I$711,7,FALSE))</f>
      </c>
    </row>
    <row r="594" spans="1:9" ht="30" customHeight="1">
      <c r="A594" s="29" t="s">
        <v>949</v>
      </c>
      <c r="B594" s="19" t="s">
        <v>724</v>
      </c>
      <c r="C594" s="34" t="s">
        <v>914</v>
      </c>
      <c r="D594" s="38" t="s">
        <v>965</v>
      </c>
      <c r="E594" s="16">
        <f>VLOOKUP(D594,'[1]名錄'!$C$2:$D$730,2,FALSE)</f>
        <v>54762265</v>
      </c>
      <c r="F594" s="17" t="str">
        <f>VLOOKUP(D594,'[1]名錄'!$C$2:$E$730,3,FALSE)</f>
        <v>臺中市太平區仔坑路35號1樓</v>
      </c>
      <c r="G594" s="30">
        <v>1000000</v>
      </c>
      <c r="H594" s="78" t="str">
        <f>VLOOKUP(D594,'[1]名錄'!$C$2:$H$730,6,FALSE)</f>
        <v>批發及零售業</v>
      </c>
      <c r="I594" s="65">
        <f>IF(VLOOKUP(D594,'[1]名錄'!$C$2:$I$711,7,FALSE)=0,"",VLOOKUP(D594,'[1]名錄'!$C$2:$I$711,7,FALSE))</f>
      </c>
    </row>
    <row r="595" spans="1:9" ht="30" customHeight="1">
      <c r="A595" s="29" t="s">
        <v>949</v>
      </c>
      <c r="B595" s="19" t="s">
        <v>724</v>
      </c>
      <c r="C595" s="34" t="s">
        <v>914</v>
      </c>
      <c r="D595" s="38" t="s">
        <v>966</v>
      </c>
      <c r="E595" s="16">
        <f>VLOOKUP(D595,'[1]名錄'!$C$2:$D$730,2,FALSE)</f>
        <v>24690096</v>
      </c>
      <c r="F595" s="17" t="str">
        <f>VLOOKUP(D595,'[1]名錄'!$C$2:$E$730,3,FALSE)</f>
        <v>新北市中和區平河里建八路2號10樓之7</v>
      </c>
      <c r="G595" s="30">
        <v>3000000</v>
      </c>
      <c r="H595" s="78" t="str">
        <f>VLOOKUP(D595,'[1]名錄'!$C$2:$H$730,6,FALSE)</f>
        <v>批發及零售業</v>
      </c>
      <c r="I595" s="65">
        <f>IF(VLOOKUP(D595,'[1]名錄'!$C$2:$I$711,7,FALSE)=0,"",VLOOKUP(D595,'[1]名錄'!$C$2:$I$711,7,FALSE))</f>
      </c>
    </row>
    <row r="596" spans="1:9" ht="30" customHeight="1">
      <c r="A596" s="29" t="s">
        <v>949</v>
      </c>
      <c r="B596" s="19" t="s">
        <v>724</v>
      </c>
      <c r="C596" s="34" t="s">
        <v>914</v>
      </c>
      <c r="D596" s="38" t="s">
        <v>967</v>
      </c>
      <c r="E596" s="16">
        <f>VLOOKUP(D596,'[1]名錄'!$C$2:$D$730,2,FALSE)</f>
        <v>24536833</v>
      </c>
      <c r="F596" s="17" t="str">
        <f>VLOOKUP(D596,'[1]名錄'!$C$2:$E$730,3,FALSE)</f>
        <v>臺北市大同區赤峰街77巷21號2樓</v>
      </c>
      <c r="G596" s="30">
        <v>490000</v>
      </c>
      <c r="H596" s="78" t="str">
        <f>VLOOKUP(D596,'[1]名錄'!$C$2:$H$730,6,FALSE)</f>
        <v>批發及零售業</v>
      </c>
      <c r="I596" s="65">
        <f>IF(VLOOKUP(D596,'[1]名錄'!$C$2:$I$711,7,FALSE)=0,"",VLOOKUP(D596,'[1]名錄'!$C$2:$I$711,7,FALSE))</f>
      </c>
    </row>
    <row r="597" spans="1:9" ht="30" customHeight="1">
      <c r="A597" s="29" t="s">
        <v>949</v>
      </c>
      <c r="B597" s="19" t="s">
        <v>724</v>
      </c>
      <c r="C597" s="7" t="s">
        <v>138</v>
      </c>
      <c r="D597" s="38" t="s">
        <v>968</v>
      </c>
      <c r="E597" s="11" t="str">
        <f>VLOOKUP(D597,'[1]名錄'!$C$2:$D$730,2,FALSE)</f>
        <v>54285411</v>
      </c>
      <c r="F597" s="12" t="str">
        <f>VLOOKUP(D597,'[1]名錄'!$C$2:$E$730,3,FALSE)</f>
        <v>新北市林口區文化三路1段249巷59號</v>
      </c>
      <c r="G597" s="30">
        <v>1080000</v>
      </c>
      <c r="H597" s="78" t="str">
        <f>VLOOKUP(D597,'[1]名錄'!$C$2:$H$730,6,FALSE)</f>
        <v>批發及零售業</v>
      </c>
      <c r="I597" s="65">
        <f>IF(VLOOKUP(D597,'[1]名錄'!$C$2:$I$711,7,FALSE)=0,"",VLOOKUP(D597,'[1]名錄'!$C$2:$I$711,7,FALSE))</f>
      </c>
    </row>
    <row r="598" spans="1:9" ht="30" customHeight="1">
      <c r="A598" s="29" t="s">
        <v>949</v>
      </c>
      <c r="B598" s="19" t="s">
        <v>724</v>
      </c>
      <c r="C598" s="34" t="s">
        <v>914</v>
      </c>
      <c r="D598" s="38" t="s">
        <v>969</v>
      </c>
      <c r="E598" s="16">
        <f>VLOOKUP(D598,'[1]名錄'!$C$2:$D$730,2,FALSE)</f>
        <v>54804336</v>
      </c>
      <c r="F598" s="17" t="str">
        <f>VLOOKUP(D598,'[1]名錄'!$C$2:$E$730,3,FALSE)</f>
        <v>新竹縣竹北市十興里文忠路131號1樓</v>
      </c>
      <c r="G598" s="30">
        <v>600000</v>
      </c>
      <c r="H598" s="78" t="str">
        <f>VLOOKUP(D598,'[1]名錄'!$C$2:$H$730,6,FALSE)</f>
        <v>批發及零售業</v>
      </c>
      <c r="I598" s="65">
        <f>IF(VLOOKUP(D598,'[1]名錄'!$C$2:$I$711,7,FALSE)=0,"",VLOOKUP(D598,'[1]名錄'!$C$2:$I$711,7,FALSE))</f>
      </c>
    </row>
    <row r="599" spans="1:9" ht="30" customHeight="1">
      <c r="A599" s="29" t="s">
        <v>970</v>
      </c>
      <c r="B599" s="19" t="s">
        <v>971</v>
      </c>
      <c r="C599" s="34" t="s">
        <v>914</v>
      </c>
      <c r="D599" s="12" t="s">
        <v>972</v>
      </c>
      <c r="E599" s="16">
        <f>VLOOKUP(D599,'[1]名錄'!$C$2:$D$730,2,FALSE)</f>
        <v>24565750</v>
      </c>
      <c r="F599" s="17" t="str">
        <f>VLOOKUP(D599,'[1]名錄'!$C$2:$E$730,3,FALSE)</f>
        <v>臺北市中山區南京東路2段137號14樓</v>
      </c>
      <c r="G599" s="43">
        <v>10200000</v>
      </c>
      <c r="H599" s="78" t="str">
        <f>VLOOKUP(D599,'[1]名錄'!$C$2:$H$730,6,FALSE)</f>
        <v>批發及零售業</v>
      </c>
      <c r="I599" s="65">
        <f>IF(VLOOKUP(D599,'[1]名錄'!$C$2:$I$711,7,FALSE)=0,"",VLOOKUP(D599,'[1]名錄'!$C$2:$I$711,7,FALSE))</f>
      </c>
    </row>
    <row r="600" spans="1:9" ht="30" customHeight="1">
      <c r="A600" s="29" t="s">
        <v>970</v>
      </c>
      <c r="B600" s="19" t="s">
        <v>424</v>
      </c>
      <c r="C600" s="34" t="s">
        <v>817</v>
      </c>
      <c r="D600" s="19" t="s">
        <v>973</v>
      </c>
      <c r="E600" s="11" t="str">
        <f>VLOOKUP(D600,'[1]名錄'!$C$2:$D$730,2,FALSE)</f>
        <v>53619853</v>
      </c>
      <c r="F600" s="12" t="str">
        <f>VLOOKUP(D600,'[1]名錄'!$C$2:$E$730,3,FALSE)</f>
        <v>新竹縣竹北市鹿場里自強五路279號4樓</v>
      </c>
      <c r="G600" s="43">
        <v>35000000</v>
      </c>
      <c r="H600" s="78" t="str">
        <f>VLOOKUP(D600,'[1]名錄'!$C$2:$H$730,6,FALSE)</f>
        <v>機械設備製造業</v>
      </c>
      <c r="I600" s="65">
        <f>IF(VLOOKUP(D600,'[1]名錄'!$C$2:$I$711,7,FALSE)=0,"",VLOOKUP(D600,'[1]名錄'!$C$2:$I$711,7,FALSE))</f>
      </c>
    </row>
    <row r="601" spans="1:9" ht="30" customHeight="1">
      <c r="A601" s="29" t="s">
        <v>970</v>
      </c>
      <c r="B601" s="19" t="s">
        <v>974</v>
      </c>
      <c r="C601" s="34" t="s">
        <v>975</v>
      </c>
      <c r="D601" s="12" t="s">
        <v>976</v>
      </c>
      <c r="E601" s="11" t="str">
        <f>VLOOKUP(D601,'[1]名錄'!$C$2:$D$730,2,FALSE)</f>
        <v>54614315</v>
      </c>
      <c r="F601" s="12" t="str">
        <f>VLOOKUP(D601,'[1]名錄'!$C$2:$E$730,3,FALSE)</f>
        <v>高雄市前鎮區成功二路88號28樓</v>
      </c>
      <c r="G601" s="43">
        <v>380000000</v>
      </c>
      <c r="H601" s="78" t="str">
        <f>VLOOKUP(D601,'[1]名錄'!$C$2:$H$730,6,FALSE)</f>
        <v>金屬製品製造業</v>
      </c>
      <c r="I601" s="65">
        <f>IF(VLOOKUP(D601,'[1]名錄'!$C$2:$I$711,7,FALSE)=0,"",VLOOKUP(D601,'[1]名錄'!$C$2:$I$711,7,FALSE))</f>
      </c>
    </row>
    <row r="602" spans="1:9" ht="30" customHeight="1">
      <c r="A602" s="29" t="s">
        <v>970</v>
      </c>
      <c r="B602" s="19" t="s">
        <v>977</v>
      </c>
      <c r="C602" s="34" t="s">
        <v>975</v>
      </c>
      <c r="D602" s="12" t="s">
        <v>978</v>
      </c>
      <c r="E602" s="11" t="str">
        <f>VLOOKUP(D602,'[1]名錄'!$C$2:$D$730,2,FALSE)</f>
        <v>69559487</v>
      </c>
      <c r="F602" s="12" t="str">
        <f>VLOOKUP(D602,'[1]名錄'!$C$2:$E$730,3,FALSE)</f>
        <v>臺南市仁德區義林路126號</v>
      </c>
      <c r="G602" s="43">
        <v>538271232</v>
      </c>
      <c r="H602" s="78" t="str">
        <f>VLOOKUP(D602,'[1]名錄'!$C$2:$H$730,6,FALSE)</f>
        <v>紡織業</v>
      </c>
      <c r="I602" s="65">
        <f>IF(VLOOKUP(D602,'[1]名錄'!$C$2:$I$711,7,FALSE)=0,"",VLOOKUP(D602,'[1]名錄'!$C$2:$I$711,7,FALSE))</f>
      </c>
    </row>
    <row r="603" spans="1:9" ht="30" customHeight="1">
      <c r="A603" s="29" t="s">
        <v>970</v>
      </c>
      <c r="B603" s="19" t="s">
        <v>979</v>
      </c>
      <c r="C603" s="34" t="s">
        <v>980</v>
      </c>
      <c r="D603" s="12" t="s">
        <v>981</v>
      </c>
      <c r="E603" s="16">
        <f>VLOOKUP(D603,'[1]名錄'!$C$2:$D$730,2,FALSE)</f>
        <v>54397106</v>
      </c>
      <c r="F603" s="17" t="str">
        <f>VLOOKUP(D603,'[1]名錄'!$C$2:$E$730,3,FALSE)</f>
        <v>臺南市中西區西門路1段703巷16號3樓之3</v>
      </c>
      <c r="G603" s="43">
        <v>10000000</v>
      </c>
      <c r="H603" s="78" t="str">
        <f>VLOOKUP(D603,'[1]名錄'!$C$2:$H$730,6,FALSE)</f>
        <v>塑膠製品製造業</v>
      </c>
      <c r="I603" s="65">
        <f>IF(VLOOKUP(D603,'[1]名錄'!$C$2:$I$711,7,FALSE)=0,"",VLOOKUP(D603,'[1]名錄'!$C$2:$I$711,7,FALSE))</f>
      </c>
    </row>
    <row r="604" spans="1:9" ht="30" customHeight="1">
      <c r="A604" s="29" t="s">
        <v>970</v>
      </c>
      <c r="B604" s="19" t="s">
        <v>982</v>
      </c>
      <c r="C604" s="34" t="s">
        <v>980</v>
      </c>
      <c r="D604" s="38" t="s">
        <v>983</v>
      </c>
      <c r="E604" s="16">
        <f>VLOOKUP(D604,'[1]名錄'!$C$2:$D$730,2,FALSE)</f>
        <v>54382650</v>
      </c>
      <c r="F604" s="17" t="str">
        <f>VLOOKUP(D604,'[1]名錄'!$C$2:$E$730,3,FALSE)</f>
        <v>臺北市信義區基隆路1段155號13樓之5</v>
      </c>
      <c r="G604" s="43">
        <v>1500000</v>
      </c>
      <c r="H604" s="78" t="str">
        <f>VLOOKUP(D604,'[1]名錄'!$C$2:$H$730,6,FALSE)</f>
        <v>技術檢測及分析服務業</v>
      </c>
      <c r="I604" s="65">
        <f>IF(VLOOKUP(D604,'[1]名錄'!$C$2:$I$711,7,FALSE)=0,"",VLOOKUP(D604,'[1]名錄'!$C$2:$I$711,7,FALSE))</f>
      </c>
    </row>
    <row r="605" spans="1:9" ht="30" customHeight="1">
      <c r="A605" s="29" t="s">
        <v>970</v>
      </c>
      <c r="B605" s="19" t="s">
        <v>984</v>
      </c>
      <c r="C605" s="34" t="s">
        <v>975</v>
      </c>
      <c r="D605" s="12" t="s">
        <v>985</v>
      </c>
      <c r="E605" s="34" t="str">
        <f>VLOOKUP(D605,'[1]名錄'!$C$2:$D$730,2,FALSE)</f>
        <v>53549196</v>
      </c>
      <c r="F605" s="19" t="str">
        <f>VLOOKUP(D605,'[1]名錄'!$C$2:$E$730,3,FALSE)</f>
        <v>新北市中和區中正路736號17樓之4</v>
      </c>
      <c r="G605" s="43">
        <v>1331360000</v>
      </c>
      <c r="H605" s="78" t="str">
        <f>VLOOKUP(D605,'[1]名錄'!$C$2:$H$730,6,FALSE)</f>
        <v>批發及零售業</v>
      </c>
      <c r="I605" s="65">
        <f>IF(VLOOKUP(D605,'[1]名錄'!$C$2:$I$711,7,FALSE)=0,"",VLOOKUP(D605,'[1]名錄'!$C$2:$I$711,7,FALSE))</f>
      </c>
    </row>
    <row r="606" spans="1:9" ht="30" customHeight="1">
      <c r="A606" s="29" t="s">
        <v>970</v>
      </c>
      <c r="B606" s="19" t="s">
        <v>986</v>
      </c>
      <c r="C606" s="34" t="s">
        <v>980</v>
      </c>
      <c r="D606" s="38" t="s">
        <v>987</v>
      </c>
      <c r="E606" s="16">
        <f>VLOOKUP(D606,'[1]名錄'!$C$2:$D$730,2,FALSE)</f>
        <v>54384117</v>
      </c>
      <c r="F606" s="17" t="str">
        <f>VLOOKUP(D606,'[1]名錄'!$C$2:$E$730,3,FALSE)</f>
        <v>新竹縣竹北市隘口里復興二路229號11樓之1</v>
      </c>
      <c r="G606" s="43">
        <v>6000000</v>
      </c>
      <c r="H606" s="78" t="str">
        <f>VLOOKUP(D606,'[1]名錄'!$C$2:$H$730,6,FALSE)</f>
        <v>電腦、電子產品及光學製品製造業</v>
      </c>
      <c r="I606" s="65" t="str">
        <f>IF(VLOOKUP(D606,'[1]名錄'!$C$2:$I$711,7,FALSE)=0,"",VLOOKUP(D606,'[1]名錄'!$C$2:$I$711,7,FALSE))</f>
        <v>撤回認許</v>
      </c>
    </row>
    <row r="607" spans="1:9" ht="30" customHeight="1">
      <c r="A607" s="29" t="s">
        <v>970</v>
      </c>
      <c r="B607" s="19" t="s">
        <v>988</v>
      </c>
      <c r="C607" s="34" t="s">
        <v>914</v>
      </c>
      <c r="D607" s="38" t="s">
        <v>989</v>
      </c>
      <c r="E607" s="16">
        <f>VLOOKUP(D607,'[1]名錄'!$C$2:$D$730,2,FALSE)</f>
        <v>54766564</v>
      </c>
      <c r="F607" s="17" t="str">
        <f>VLOOKUP(D607,'[1]名錄'!$C$2:$E$730,3,FALSE)</f>
        <v>臺中市南屯區寶山里工業區二十二路26號</v>
      </c>
      <c r="G607" s="43">
        <v>25000000</v>
      </c>
      <c r="H607" s="78" t="str">
        <f>VLOOKUP(D607,'[1]名錄'!$C$2:$H$730,6,FALSE)</f>
        <v>機械設備製造業</v>
      </c>
      <c r="I607" s="65">
        <f>IF(VLOOKUP(D607,'[1]名錄'!$C$2:$I$711,7,FALSE)=0,"",VLOOKUP(D607,'[1]名錄'!$C$2:$I$711,7,FALSE))</f>
      </c>
    </row>
    <row r="608" spans="1:9" ht="30" customHeight="1">
      <c r="A608" s="31" t="s">
        <v>990</v>
      </c>
      <c r="B608" s="38" t="s">
        <v>991</v>
      </c>
      <c r="C608" s="34" t="s">
        <v>980</v>
      </c>
      <c r="D608" s="19" t="s">
        <v>992</v>
      </c>
      <c r="E608" s="11" t="str">
        <f>VLOOKUP(D608,'[1]名錄'!$C$2:$D$730,2,FALSE)</f>
        <v>54386121</v>
      </c>
      <c r="F608" s="12" t="str">
        <f>VLOOKUP(D608,'[1]名錄'!$C$2:$E$730,3,FALSE)</f>
        <v>臺北市松山區民生東路3段132號4樓</v>
      </c>
      <c r="G608" s="43">
        <v>2000000</v>
      </c>
      <c r="H608" s="78" t="str">
        <f>VLOOKUP(D608,'[1]名錄'!$C$2:$H$730,6,FALSE)</f>
        <v>運輸及倉儲業</v>
      </c>
      <c r="I608" s="65">
        <f>IF(VLOOKUP(D608,'[1]名錄'!$C$2:$I$711,7,FALSE)=0,"",VLOOKUP(D608,'[1]名錄'!$C$2:$I$711,7,FALSE))</f>
      </c>
    </row>
    <row r="609" spans="1:9" ht="30" customHeight="1">
      <c r="A609" s="29" t="s">
        <v>990</v>
      </c>
      <c r="B609" s="19" t="s">
        <v>993</v>
      </c>
      <c r="C609" s="34" t="s">
        <v>914</v>
      </c>
      <c r="D609" s="12" t="s">
        <v>994</v>
      </c>
      <c r="E609" s="16">
        <f>VLOOKUP(D609,'[1]名錄'!$C$2:$D$730,2,FALSE)</f>
        <v>24624147</v>
      </c>
      <c r="F609" s="17" t="str">
        <f>VLOOKUP(D609,'[1]名錄'!$C$2:$E$730,3,FALSE)</f>
        <v>新竹市北區水田里東大路二段83號3樓之7</v>
      </c>
      <c r="G609" s="43">
        <v>10500000</v>
      </c>
      <c r="H609" s="78" t="str">
        <f>VLOOKUP(D609,'[1]名錄'!$C$2:$H$730,6,FALSE)</f>
        <v>批發及零售業</v>
      </c>
      <c r="I609" s="65">
        <f>IF(VLOOKUP(D609,'[1]名錄'!$C$2:$I$711,7,FALSE)=0,"",VLOOKUP(D609,'[1]名錄'!$C$2:$I$711,7,FALSE))</f>
      </c>
    </row>
    <row r="610" spans="1:9" ht="30" customHeight="1">
      <c r="A610" s="29" t="s">
        <v>990</v>
      </c>
      <c r="B610" s="19" t="s">
        <v>995</v>
      </c>
      <c r="C610" s="34" t="s">
        <v>914</v>
      </c>
      <c r="D610" s="12" t="s">
        <v>996</v>
      </c>
      <c r="E610" s="11" t="str">
        <f>VLOOKUP(D610,'[1]名錄'!$C$2:$D$730,2,FALSE)</f>
        <v>  54818303</v>
      </c>
      <c r="F610" s="12" t="str">
        <f>VLOOKUP(D610,'[1]名錄'!$C$2:$E$730,3,FALSE)</f>
        <v>南投縣南投市永豐里工業北五路4號</v>
      </c>
      <c r="G610" s="43">
        <v>10000000</v>
      </c>
      <c r="H610" s="78" t="str">
        <f>VLOOKUP(D610,'[1]名錄'!$C$2:$H$730,6,FALSE)</f>
        <v>批發及零售業</v>
      </c>
      <c r="I610" s="65">
        <f>IF(VLOOKUP(D610,'[1]名錄'!$C$2:$I$711,7,FALSE)=0,"",VLOOKUP(D610,'[1]名錄'!$C$2:$I$711,7,FALSE))</f>
      </c>
    </row>
    <row r="611" spans="1:9" ht="30" customHeight="1">
      <c r="A611" s="29" t="s">
        <v>990</v>
      </c>
      <c r="B611" s="19" t="s">
        <v>997</v>
      </c>
      <c r="C611" s="34" t="s">
        <v>914</v>
      </c>
      <c r="D611" s="12" t="s">
        <v>998</v>
      </c>
      <c r="E611" s="16" t="str">
        <f>VLOOKUP(D611,'[1]名錄'!$C$2:$D$730,2,FALSE)</f>
        <v>24775622</v>
      </c>
      <c r="F611" s="17" t="str">
        <f>VLOOKUP(D611,'[1]名錄'!$C$2:$E$730,3,FALSE)</f>
        <v>臺北市信義區基隆路1段333號19樓</v>
      </c>
      <c r="G611" s="43">
        <v>20000000</v>
      </c>
      <c r="H611" s="78" t="str">
        <f>VLOOKUP(D611,'[1]名錄'!$C$2:$H$730,6,FALSE)</f>
        <v>批發及零售業</v>
      </c>
      <c r="I611" s="65">
        <f>IF(VLOOKUP(D611,'[1]名錄'!$C$2:$I$711,7,FALSE)=0,"",VLOOKUP(D611,'[1]名錄'!$C$2:$I$711,7,FALSE))</f>
      </c>
    </row>
    <row r="612" spans="1:9" ht="30" customHeight="1">
      <c r="A612" s="29" t="s">
        <v>990</v>
      </c>
      <c r="B612" s="19" t="s">
        <v>999</v>
      </c>
      <c r="C612" s="34" t="s">
        <v>914</v>
      </c>
      <c r="D612" s="19" t="s">
        <v>1000</v>
      </c>
      <c r="E612" s="11" t="str">
        <f>VLOOKUP(D612,'[1]名錄'!$C$2:$D$730,2,FALSE)</f>
        <v>24752965</v>
      </c>
      <c r="F612" s="12" t="str">
        <f>VLOOKUP(D612,'[1]名錄'!$C$2:$E$730,3,FALSE)</f>
        <v>臺北市中山區南京東路2段76號4樓</v>
      </c>
      <c r="G612" s="43">
        <v>18300000</v>
      </c>
      <c r="H612" s="78" t="str">
        <f>VLOOKUP(D612,'[1]名錄'!$C$2:$H$730,6,FALSE)</f>
        <v>批發及零售業</v>
      </c>
      <c r="I612" s="65">
        <f>IF(VLOOKUP(D612,'[1]名錄'!$C$2:$I$711,7,FALSE)=0,"",VLOOKUP(D612,'[1]名錄'!$C$2:$I$711,7,FALSE))</f>
      </c>
    </row>
    <row r="613" spans="1:9" ht="30" customHeight="1">
      <c r="A613" s="31" t="s">
        <v>990</v>
      </c>
      <c r="B613" s="38" t="s">
        <v>1001</v>
      </c>
      <c r="C613" s="7" t="s">
        <v>132</v>
      </c>
      <c r="D613" s="47" t="s">
        <v>1002</v>
      </c>
      <c r="E613" s="11" t="str">
        <f>VLOOKUP(D613,'[1]名錄'!$C$2:$D$730,2,FALSE)</f>
        <v>53096573</v>
      </c>
      <c r="F613" s="12" t="str">
        <f>VLOOKUP(D613,'[1]名錄'!$C$2:$E$730,3,FALSE)</f>
        <v>臺北市信義區信義路5段7號70樓</v>
      </c>
      <c r="G613" s="43">
        <v>1250000000</v>
      </c>
      <c r="H613" s="78" t="str">
        <f>VLOOKUP(D613,'[1]名錄'!$C$2:$H$730,6,FALSE)</f>
        <v>批發及零售業</v>
      </c>
      <c r="I613" s="65">
        <f>IF(VLOOKUP(D613,'[1]名錄'!$C$2:$I$711,7,FALSE)=0,"",VLOOKUP(D613,'[1]名錄'!$C$2:$I$711,7,FALSE))</f>
      </c>
    </row>
    <row r="614" spans="1:9" ht="30" customHeight="1">
      <c r="A614" s="29" t="s">
        <v>990</v>
      </c>
      <c r="B614" s="19" t="s">
        <v>724</v>
      </c>
      <c r="C614" s="34" t="s">
        <v>914</v>
      </c>
      <c r="D614" s="12" t="s">
        <v>1003</v>
      </c>
      <c r="E614" s="16" t="str">
        <f>VLOOKUP(D614,'[1]名錄'!$C$2:$D$730,2,FALSE)</f>
        <v>---</v>
      </c>
      <c r="F614" s="17" t="str">
        <f>VLOOKUP(D614,'[1]名錄'!$C$2:$E$730,3,FALSE)</f>
        <v>---</v>
      </c>
      <c r="G614" s="43">
        <v>6000000</v>
      </c>
      <c r="H614" s="78" t="str">
        <f>VLOOKUP(D614,'[1]名錄'!$C$2:$H$730,6,FALSE)</f>
        <v>批發及零售業</v>
      </c>
      <c r="I614" s="65">
        <f>IF(VLOOKUP(D614,'[1]名錄'!$C$2:$I$711,7,FALSE)=0,"",VLOOKUP(D614,'[1]名錄'!$C$2:$I$711,7,FALSE))</f>
      </c>
    </row>
    <row r="615" spans="1:9" ht="30" customHeight="1">
      <c r="A615" s="31" t="s">
        <v>990</v>
      </c>
      <c r="B615" s="38" t="s">
        <v>1004</v>
      </c>
      <c r="C615" s="7" t="s">
        <v>132</v>
      </c>
      <c r="D615" s="47" t="s">
        <v>1005</v>
      </c>
      <c r="E615" s="11" t="str">
        <f>VLOOKUP(D615,'[1]名錄'!$C$2:$D$730,2,FALSE)</f>
        <v>53745465</v>
      </c>
      <c r="F615" s="12" t="str">
        <f>VLOOKUP(D615,'[1]名錄'!$C$2:$E$730,3,FALSE)</f>
        <v>臺北市大安區復興南路1段243號13樓之1</v>
      </c>
      <c r="G615" s="43">
        <v>1190400</v>
      </c>
      <c r="H615" s="78" t="str">
        <f>VLOOKUP(D615,'[1]名錄'!$C$2:$H$730,6,FALSE)</f>
        <v>研究發展服務業</v>
      </c>
      <c r="I615" s="65">
        <f>IF(VLOOKUP(D615,'[1]名錄'!$C$2:$I$711,7,FALSE)=0,"",VLOOKUP(D615,'[1]名錄'!$C$2:$I$711,7,FALSE))</f>
      </c>
    </row>
    <row r="616" spans="1:9" ht="30" customHeight="1">
      <c r="A616" s="29" t="s">
        <v>1006</v>
      </c>
      <c r="B616" s="19" t="s">
        <v>1007</v>
      </c>
      <c r="C616" s="34" t="s">
        <v>975</v>
      </c>
      <c r="D616" s="12" t="s">
        <v>1008</v>
      </c>
      <c r="E616" s="11" t="str">
        <f>VLOOKUP(D616,'[1]名錄'!$C$2:$D$730,2,FALSE)</f>
        <v>13112295</v>
      </c>
      <c r="F616" s="12" t="str">
        <f>VLOOKUP(D616,'[1]名錄'!$C$2:$E$730,3,FALSE)</f>
        <v>臺北市內湖區瑞光路411號6樓</v>
      </c>
      <c r="G616" s="43">
        <v>9000000</v>
      </c>
      <c r="H616" s="78" t="str">
        <f>VLOOKUP(D616,'[1]名錄'!$C$2:$H$730,6,FALSE)</f>
        <v>批發及零售業</v>
      </c>
      <c r="I616" s="65">
        <f>IF(VLOOKUP(D616,'[1]名錄'!$C$2:$I$711,7,FALSE)=0,"",VLOOKUP(D616,'[1]名錄'!$C$2:$I$711,7,FALSE))</f>
      </c>
    </row>
    <row r="617" spans="1:9" ht="30" customHeight="1">
      <c r="A617" s="29" t="s">
        <v>990</v>
      </c>
      <c r="B617" s="19" t="s">
        <v>1009</v>
      </c>
      <c r="C617" s="34" t="s">
        <v>975</v>
      </c>
      <c r="D617" s="12" t="s">
        <v>1010</v>
      </c>
      <c r="E617" s="11" t="str">
        <f>VLOOKUP(D617,'[1]名錄'!$C$2:$D$730,2,FALSE)</f>
        <v>  54643873</v>
      </c>
      <c r="F617" s="12" t="str">
        <f>VLOOKUP(D617,'[1]名錄'!$C$2:$E$730,3,FALSE)</f>
        <v>臺北市中山區吉林路99號3樓</v>
      </c>
      <c r="G617" s="43">
        <v>247747500</v>
      </c>
      <c r="H617" s="78" t="str">
        <f>VLOOKUP(D617,'[1]名錄'!$C$2:$H$730,6,FALSE)</f>
        <v>廢棄物清除、處理及資源回收業</v>
      </c>
      <c r="I617" s="65">
        <f>IF(VLOOKUP(D617,'[1]名錄'!$C$2:$I$711,7,FALSE)=0,"",VLOOKUP(D617,'[1]名錄'!$C$2:$I$711,7,FALSE))</f>
      </c>
    </row>
    <row r="618" spans="1:9" ht="30" customHeight="1">
      <c r="A618" s="29" t="s">
        <v>1011</v>
      </c>
      <c r="B618" s="40" t="s">
        <v>724</v>
      </c>
      <c r="C618" s="11" t="s">
        <v>975</v>
      </c>
      <c r="D618" s="19" t="s">
        <v>1012</v>
      </c>
      <c r="E618" s="11" t="str">
        <f>VLOOKUP(D618,'[1]名錄'!$C$2:$D$730,2,FALSE)</f>
        <v>54647809 </v>
      </c>
      <c r="F618" s="12" t="str">
        <f>VLOOKUP(D618,'[1]名錄'!$C$2:$E$730,3,FALSE)</f>
        <v>臺北市信義區信義路4段279號8樓</v>
      </c>
      <c r="G618" s="30">
        <v>10000</v>
      </c>
      <c r="H618" s="78" t="str">
        <f>VLOOKUP(D618,'[1]名錄'!$C$2:$H$730,6,FALSE)</f>
        <v>廢污水處理業</v>
      </c>
      <c r="I618" s="65">
        <f>IF(VLOOKUP(D618,'[1]名錄'!$C$2:$I$711,7,FALSE)=0,"",VLOOKUP(D618,'[1]名錄'!$C$2:$I$711,7,FALSE))</f>
      </c>
    </row>
    <row r="619" spans="1:9" ht="30" customHeight="1">
      <c r="A619" s="29" t="s">
        <v>1011</v>
      </c>
      <c r="B619" s="9" t="s">
        <v>1013</v>
      </c>
      <c r="C619" s="11" t="s">
        <v>975</v>
      </c>
      <c r="D619" s="19" t="s">
        <v>1014</v>
      </c>
      <c r="E619" s="11" t="str">
        <f>VLOOKUP(D619,'[1]名錄'!$C$2:$D$730,2,FALSE)</f>
        <v>24323698</v>
      </c>
      <c r="F619" s="12" t="str">
        <f>VLOOKUP(D619,'[1]名錄'!$C$2:$E$730,3,FALSE)</f>
        <v>臺北市大同區民權西路123號</v>
      </c>
      <c r="G619" s="30">
        <v>4</v>
      </c>
      <c r="H619" s="78" t="str">
        <f>VLOOKUP(D619,'[1]名錄'!$C$2:$H$730,6,FALSE)</f>
        <v>批發及零售業</v>
      </c>
      <c r="I619" s="65">
        <f>IF(VLOOKUP(D619,'[1]名錄'!$C$2:$I$711,7,FALSE)=0,"",VLOOKUP(D619,'[1]名錄'!$C$2:$I$711,7,FALSE))</f>
      </c>
    </row>
    <row r="620" spans="1:9" ht="30" customHeight="1">
      <c r="A620" s="29" t="s">
        <v>1011</v>
      </c>
      <c r="B620" s="9" t="s">
        <v>1015</v>
      </c>
      <c r="C620" s="34" t="s">
        <v>914</v>
      </c>
      <c r="D620" s="19" t="s">
        <v>1016</v>
      </c>
      <c r="E620" s="16">
        <f>VLOOKUP(D620,'[1]名錄'!$C$2:$D$730,2,FALSE)</f>
        <v>24755040</v>
      </c>
      <c r="F620" s="17" t="str">
        <f>VLOOKUP(D620,'[1]名錄'!$C$2:$E$730,3,FALSE)</f>
        <v>臺北市大安區敦化南路2段207號16樓</v>
      </c>
      <c r="G620" s="30">
        <v>500000</v>
      </c>
      <c r="H620" s="78" t="str">
        <f>VLOOKUP(D620,'[1]名錄'!$C$2:$H$730,6,FALSE)</f>
        <v>批發及零售業</v>
      </c>
      <c r="I620" s="65">
        <f>IF(VLOOKUP(D620,'[1]名錄'!$C$2:$I$711,7,FALSE)=0,"",VLOOKUP(D620,'[1]名錄'!$C$2:$I$711,7,FALSE))</f>
      </c>
    </row>
    <row r="621" spans="1:9" ht="30" customHeight="1">
      <c r="A621" s="29" t="s">
        <v>1011</v>
      </c>
      <c r="B621" s="40" t="s">
        <v>1017</v>
      </c>
      <c r="C621" s="34" t="s">
        <v>914</v>
      </c>
      <c r="D621" s="19" t="s">
        <v>1018</v>
      </c>
      <c r="E621" s="16">
        <f>VLOOKUP(D621,'[1]名錄'!$C$2:$D$730,2,FALSE)</f>
        <v>24938180</v>
      </c>
      <c r="F621" s="17" t="str">
        <f>VLOOKUP(D621,'[1]名錄'!$C$2:$E$730,3,FALSE)</f>
        <v>臺北市內湖區陽光街321巷26號5樓之15</v>
      </c>
      <c r="G621" s="30">
        <v>6400000</v>
      </c>
      <c r="H621" s="78" t="str">
        <f>VLOOKUP(D621,'[1]名錄'!$C$2:$H$730,6,FALSE)</f>
        <v>餐飲業</v>
      </c>
      <c r="I621" s="65">
        <f>IF(VLOOKUP(D621,'[1]名錄'!$C$2:$I$711,7,FALSE)=0,"",VLOOKUP(D621,'[1]名錄'!$C$2:$I$711,7,FALSE))</f>
      </c>
    </row>
    <row r="622" spans="1:9" ht="30" customHeight="1">
      <c r="A622" s="29" t="s">
        <v>1011</v>
      </c>
      <c r="B622" s="40" t="s">
        <v>724</v>
      </c>
      <c r="C622" s="34" t="s">
        <v>914</v>
      </c>
      <c r="D622" s="19" t="s">
        <v>1019</v>
      </c>
      <c r="E622" s="16">
        <f>VLOOKUP(D622,'[1]名錄'!$C$2:$D$730,2,FALSE)</f>
        <v>24570579</v>
      </c>
      <c r="F622" s="17" t="str">
        <f>VLOOKUP(D622,'[1]名錄'!$C$2:$E$730,3,FALSE)</f>
        <v>臺北市信義區基隆路1段149號4樓之8</v>
      </c>
      <c r="G622" s="30">
        <v>450000</v>
      </c>
      <c r="H622" s="78" t="str">
        <f>VLOOKUP(D622,'[1]名錄'!$C$2:$H$730,6,FALSE)</f>
        <v>批發及零售業</v>
      </c>
      <c r="I622" s="65">
        <f>IF(VLOOKUP(D622,'[1]名錄'!$C$2:$I$711,7,FALSE)=0,"",VLOOKUP(D622,'[1]名錄'!$C$2:$I$711,7,FALSE))</f>
      </c>
    </row>
    <row r="623" spans="1:9" ht="30" customHeight="1">
      <c r="A623" s="29" t="s">
        <v>1011</v>
      </c>
      <c r="B623" s="9" t="s">
        <v>1020</v>
      </c>
      <c r="C623" s="34" t="s">
        <v>914</v>
      </c>
      <c r="D623" s="19" t="s">
        <v>1021</v>
      </c>
      <c r="E623" s="16">
        <f>VLOOKUP(D623,'[1]名錄'!$C$2:$D$730,2,FALSE)</f>
        <v>24747231</v>
      </c>
      <c r="F623" s="17" t="str">
        <f>VLOOKUP(D623,'[1]名錄'!$C$2:$E$730,3,FALSE)</f>
        <v>臺北市內湖區洲子街183號3樓</v>
      </c>
      <c r="G623" s="30">
        <v>6500000</v>
      </c>
      <c r="H623" s="78" t="str">
        <f>VLOOKUP(D623,'[1]名錄'!$C$2:$H$730,6,FALSE)</f>
        <v>批發及零售業</v>
      </c>
      <c r="I623" s="65">
        <f>IF(VLOOKUP(D623,'[1]名錄'!$C$2:$I$711,7,FALSE)=0,"",VLOOKUP(D623,'[1]名錄'!$C$2:$I$711,7,FALSE))</f>
      </c>
    </row>
    <row r="624" spans="1:9" ht="30" customHeight="1">
      <c r="A624" s="29" t="s">
        <v>1011</v>
      </c>
      <c r="B624" s="40" t="s">
        <v>1022</v>
      </c>
      <c r="C624" s="34" t="s">
        <v>914</v>
      </c>
      <c r="D624" s="19" t="s">
        <v>1023</v>
      </c>
      <c r="E624" s="16" t="str">
        <f>VLOOKUP(D624,'[1]名錄'!$C$2:$D$730,2,FALSE)</f>
        <v>---</v>
      </c>
      <c r="F624" s="17" t="str">
        <f>VLOOKUP(D624,'[1]名錄'!$C$2:$E$730,3,FALSE)</f>
        <v>---</v>
      </c>
      <c r="G624" s="30">
        <v>6000000</v>
      </c>
      <c r="H624" s="78" t="str">
        <f>VLOOKUP(D624,'[1]名錄'!$C$2:$H$730,6,FALSE)</f>
        <v>批發及零售業</v>
      </c>
      <c r="I624" s="65">
        <f>IF(VLOOKUP(D624,'[1]名錄'!$C$2:$I$711,7,FALSE)=0,"",VLOOKUP(D624,'[1]名錄'!$C$2:$I$711,7,FALSE))</f>
      </c>
    </row>
    <row r="625" spans="1:9" ht="30" customHeight="1">
      <c r="A625" s="29" t="s">
        <v>1011</v>
      </c>
      <c r="B625" s="40" t="s">
        <v>1024</v>
      </c>
      <c r="C625" s="11" t="s">
        <v>975</v>
      </c>
      <c r="D625" s="19" t="s">
        <v>1025</v>
      </c>
      <c r="E625" s="11" t="str">
        <f>VLOOKUP(D625,'[1]名錄'!$C$2:$D$730,2,FALSE)</f>
        <v>54308224</v>
      </c>
      <c r="F625" s="12" t="str">
        <f>VLOOKUP(D625,'[1]名錄'!$C$2:$E$730,3,FALSE)</f>
        <v>新北市中和區板南路667號及669號16樓</v>
      </c>
      <c r="G625" s="30">
        <v>5380000</v>
      </c>
      <c r="H625" s="78" t="str">
        <f>VLOOKUP(D625,'[1]名錄'!$C$2:$H$730,6,FALSE)</f>
        <v>批發及零售業</v>
      </c>
      <c r="I625" s="65">
        <f>IF(VLOOKUP(D625,'[1]名錄'!$C$2:$I$711,7,FALSE)=0,"",VLOOKUP(D625,'[1]名錄'!$C$2:$I$711,7,FALSE))</f>
      </c>
    </row>
    <row r="626" spans="1:9" ht="30" customHeight="1">
      <c r="A626" s="29" t="s">
        <v>1011</v>
      </c>
      <c r="B626" s="40" t="s">
        <v>724</v>
      </c>
      <c r="C626" s="34" t="s">
        <v>914</v>
      </c>
      <c r="D626" s="19" t="s">
        <v>1026</v>
      </c>
      <c r="E626" s="16" t="str">
        <f>VLOOKUP(D626,'[1]名錄'!$C$2:$D$730,2,FALSE)</f>
        <v>---</v>
      </c>
      <c r="F626" s="17" t="str">
        <f>VLOOKUP(D626,'[1]名錄'!$C$2:$E$730,3,FALSE)</f>
        <v>---</v>
      </c>
      <c r="G626" s="30">
        <v>6300000</v>
      </c>
      <c r="H626" s="78" t="str">
        <f>VLOOKUP(D626,'[1]名錄'!$C$2:$H$730,6,FALSE)</f>
        <v>批發及零售業</v>
      </c>
      <c r="I626" s="65">
        <f>IF(VLOOKUP(D626,'[1]名錄'!$C$2:$I$711,7,FALSE)=0,"",VLOOKUP(D626,'[1]名錄'!$C$2:$I$711,7,FALSE))</f>
      </c>
    </row>
    <row r="627" spans="1:9" ht="30" customHeight="1">
      <c r="A627" s="29" t="s">
        <v>1011</v>
      </c>
      <c r="B627" s="40" t="s">
        <v>724</v>
      </c>
      <c r="C627" s="34" t="s">
        <v>914</v>
      </c>
      <c r="D627" s="19" t="s">
        <v>1027</v>
      </c>
      <c r="E627" s="16">
        <f>VLOOKUP(D627,'[1]名錄'!$C$2:$D$730,2,FALSE)</f>
        <v>24758813</v>
      </c>
      <c r="F627" s="17" t="str">
        <f>VLOOKUP(D627,'[1]名錄'!$C$2:$E$730,3,FALSE)</f>
        <v>臺北市中山區遼寧街201巷26號</v>
      </c>
      <c r="G627" s="30">
        <v>500000</v>
      </c>
      <c r="H627" s="78" t="str">
        <f>VLOOKUP(D627,'[1]名錄'!$C$2:$H$730,6,FALSE)</f>
        <v>批發及零售業</v>
      </c>
      <c r="I627" s="65">
        <f>IF(VLOOKUP(D627,'[1]名錄'!$C$2:$I$711,7,FALSE)=0,"",VLOOKUP(D627,'[1]名錄'!$C$2:$I$711,7,FALSE))</f>
      </c>
    </row>
    <row r="628" spans="1:9" ht="30" customHeight="1">
      <c r="A628" s="29" t="s">
        <v>1011</v>
      </c>
      <c r="B628" s="48" t="s">
        <v>751</v>
      </c>
      <c r="C628" s="11" t="s">
        <v>817</v>
      </c>
      <c r="D628" s="42" t="s">
        <v>752</v>
      </c>
      <c r="E628" s="16" t="str">
        <f>VLOOKUP(D628,'[1]名錄'!$C$2:$D$730,2,FALSE)</f>
        <v>25147993</v>
      </c>
      <c r="F628" s="17" t="str">
        <f>VLOOKUP(D628,'[1]名錄'!$C$2:$E$730,3,FALSE)</f>
        <v>臺北市內湖區新湖一路143號4樓</v>
      </c>
      <c r="G628" s="30">
        <v>50000000</v>
      </c>
      <c r="H628" s="78" t="str">
        <f>VLOOKUP(D628,'[1]名錄'!$C$2:$H$730,6,FALSE)</f>
        <v>批發及零售業</v>
      </c>
      <c r="I628" s="65">
        <f>IF(VLOOKUP(D628,'[1]名錄'!$C$2:$I$711,7,FALSE)=0,"",VLOOKUP(D628,'[1]名錄'!$C$2:$I$711,7,FALSE))</f>
      </c>
    </row>
    <row r="629" spans="1:9" ht="30" customHeight="1">
      <c r="A629" s="29" t="s">
        <v>1011</v>
      </c>
      <c r="B629" s="40" t="s">
        <v>543</v>
      </c>
      <c r="C629" s="11" t="s">
        <v>817</v>
      </c>
      <c r="D629" s="19" t="s">
        <v>1028</v>
      </c>
      <c r="E629" s="11" t="str">
        <f>VLOOKUP(D629,'[1]名錄'!$C$2:$D$730,2,FALSE)</f>
        <v>53659854</v>
      </c>
      <c r="F629" s="12" t="str">
        <f>VLOOKUP(D629,'[1]名錄'!$C$2:$E$730,3,FALSE)</f>
        <v>金門縣金城鎮中興路161巷24號</v>
      </c>
      <c r="G629" s="30">
        <v>280000000</v>
      </c>
      <c r="H629" s="78" t="str">
        <f>VLOOKUP(D629,'[1]名錄'!$C$2:$H$730,6,FALSE)</f>
        <v>住宿服務業</v>
      </c>
      <c r="I629" s="65">
        <f>IF(VLOOKUP(D629,'[1]名錄'!$C$2:$I$711,7,FALSE)=0,"",VLOOKUP(D629,'[1]名錄'!$C$2:$I$711,7,FALSE))</f>
      </c>
    </row>
    <row r="630" spans="1:9" ht="30" customHeight="1">
      <c r="A630" s="29" t="s">
        <v>1029</v>
      </c>
      <c r="B630" s="9" t="s">
        <v>1030</v>
      </c>
      <c r="C630" s="11" t="s">
        <v>911</v>
      </c>
      <c r="D630" s="19" t="s">
        <v>1031</v>
      </c>
      <c r="E630" s="16">
        <f>VLOOKUP(D630,'[1]名錄'!$C$2:$D$730,2,FALSE)</f>
        <v>54386614</v>
      </c>
      <c r="F630" s="17" t="str">
        <f>VLOOKUP(D630,'[1]名錄'!$C$2:$E$730,3,FALSE)</f>
        <v>臺北市松山區南京東路5段188號6樓之5</v>
      </c>
      <c r="G630" s="30">
        <v>150000</v>
      </c>
      <c r="H630" s="78" t="str">
        <f>VLOOKUP(D630,'[1]名錄'!$C$2:$H$730,6,FALSE)</f>
        <v>批發及零售業</v>
      </c>
      <c r="I630" s="65">
        <f>IF(VLOOKUP(D630,'[1]名錄'!$C$2:$I$711,7,FALSE)=0,"",VLOOKUP(D630,'[1]名錄'!$C$2:$I$711,7,FALSE))</f>
      </c>
    </row>
    <row r="631" spans="1:9" ht="30" customHeight="1">
      <c r="A631" s="29" t="s">
        <v>1029</v>
      </c>
      <c r="B631" s="40" t="s">
        <v>756</v>
      </c>
      <c r="C631" s="11" t="s">
        <v>892</v>
      </c>
      <c r="D631" s="42" t="s">
        <v>1032</v>
      </c>
      <c r="E631" s="11" t="str">
        <f>VLOOKUP(D631,'[1]名錄'!$C$2:$D$730,2,FALSE)</f>
        <v>54362325 </v>
      </c>
      <c r="F631" s="12" t="str">
        <f>VLOOKUP(D631,'[1]名錄'!$C$2:$E$730,3,FALSE)</f>
        <v>臺北市信義區基隆路2段51號9樓之1</v>
      </c>
      <c r="G631" s="30">
        <v>13500000</v>
      </c>
      <c r="H631" s="78" t="str">
        <f>VLOOKUP(D631,'[1]名錄'!$C$2:$H$730,6,FALSE)</f>
        <v>會議服務業</v>
      </c>
      <c r="I631" s="65">
        <f>IF(VLOOKUP(D631,'[1]名錄'!$C$2:$I$711,7,FALSE)=0,"",VLOOKUP(D631,'[1]名錄'!$C$2:$I$711,7,FALSE))</f>
      </c>
    </row>
    <row r="632" spans="1:9" ht="30" customHeight="1">
      <c r="A632" s="29" t="s">
        <v>1011</v>
      </c>
      <c r="B632" s="9" t="s">
        <v>1033</v>
      </c>
      <c r="C632" s="11" t="s">
        <v>975</v>
      </c>
      <c r="D632" s="19" t="s">
        <v>1034</v>
      </c>
      <c r="E632" s="11" t="str">
        <f>VLOOKUP(D632,'[1]名錄'!$C$2:$D$730,2,FALSE)</f>
        <v>89419128</v>
      </c>
      <c r="F632" s="12" t="str">
        <f>VLOOKUP(D632,'[1]名錄'!$C$2:$E$730,3,FALSE)</f>
        <v>臺南市仁德區保安里開發七路5號</v>
      </c>
      <c r="G632" s="30">
        <v>80982300</v>
      </c>
      <c r="H632" s="78" t="str">
        <f>VLOOKUP(D632,'[1]名錄'!$C$2:$H$730,6,FALSE)</f>
        <v>批發及零售業</v>
      </c>
      <c r="I632" s="65">
        <f>IF(VLOOKUP(D632,'[1]名錄'!$C$2:$I$711,7,FALSE)=0,"",VLOOKUP(D632,'[1]名錄'!$C$2:$I$711,7,FALSE))</f>
      </c>
    </row>
    <row r="633" spans="1:9" ht="30" customHeight="1">
      <c r="A633" s="29" t="s">
        <v>1011</v>
      </c>
      <c r="B633" s="40" t="s">
        <v>1035</v>
      </c>
      <c r="C633" s="34" t="s">
        <v>914</v>
      </c>
      <c r="D633" s="19" t="s">
        <v>1036</v>
      </c>
      <c r="E633" s="16">
        <f>VLOOKUP(D633,'[1]名錄'!$C$2:$D$730,2,FALSE)</f>
        <v>24569307</v>
      </c>
      <c r="F633" s="17" t="str">
        <f>VLOOKUP(D633,'[1]名錄'!$C$2:$E$730,3,FALSE)</f>
        <v>臺北市中山區南京東路2段137號14樓</v>
      </c>
      <c r="G633" s="30">
        <v>6000000</v>
      </c>
      <c r="H633" s="78" t="str">
        <f>VLOOKUP(D633,'[1]名錄'!$C$2:$H$730,6,FALSE)</f>
        <v>批發及零售業</v>
      </c>
      <c r="I633" s="65">
        <f>IF(VLOOKUP(D633,'[1]名錄'!$C$2:$I$711,7,FALSE)=0,"",VLOOKUP(D633,'[1]名錄'!$C$2:$I$711,7,FALSE))</f>
      </c>
    </row>
    <row r="634" spans="1:9" ht="30" customHeight="1">
      <c r="A634" s="29" t="s">
        <v>1011</v>
      </c>
      <c r="B634" s="40" t="s">
        <v>724</v>
      </c>
      <c r="C634" s="34" t="s">
        <v>914</v>
      </c>
      <c r="D634" s="19" t="s">
        <v>1037</v>
      </c>
      <c r="E634" s="16" t="str">
        <f>VLOOKUP(D634,'[1]名錄'!$C$2:$D$730,2,FALSE)</f>
        <v>---</v>
      </c>
      <c r="F634" s="17" t="str">
        <f>VLOOKUP(D634,'[1]名錄'!$C$2:$E$730,3,FALSE)</f>
        <v>---</v>
      </c>
      <c r="G634" s="30">
        <v>22500000</v>
      </c>
      <c r="H634" s="78" t="str">
        <f>VLOOKUP(D634,'[1]名錄'!$C$2:$H$730,6,FALSE)</f>
        <v>批發及零售業</v>
      </c>
      <c r="I634" s="65">
        <f>IF(VLOOKUP(D634,'[1]名錄'!$C$2:$I$711,7,FALSE)=0,"",VLOOKUP(D634,'[1]名錄'!$C$2:$I$711,7,FALSE))</f>
      </c>
    </row>
    <row r="635" spans="1:9" ht="30" customHeight="1">
      <c r="A635" s="29" t="s">
        <v>1011</v>
      </c>
      <c r="B635" s="9" t="s">
        <v>1038</v>
      </c>
      <c r="C635" s="11" t="s">
        <v>980</v>
      </c>
      <c r="D635" s="19" t="s">
        <v>1039</v>
      </c>
      <c r="E635" s="16">
        <f>VLOOKUP(D635,'[1]名錄'!$C$2:$D$730,2,FALSE)</f>
        <v>54386488</v>
      </c>
      <c r="F635" s="17" t="str">
        <f>VLOOKUP(D635,'[1]名錄'!$C$2:$E$730,3,FALSE)</f>
        <v>臺北市內湖區行善路56號4樓之3</v>
      </c>
      <c r="G635" s="30">
        <v>36000000</v>
      </c>
      <c r="H635" s="78" t="str">
        <f>VLOOKUP(D635,'[1]名錄'!$C$2:$H$730,6,FALSE)</f>
        <v>批發及零售業</v>
      </c>
      <c r="I635" s="65">
        <f>IF(VLOOKUP(D635,'[1]名錄'!$C$2:$I$711,7,FALSE)=0,"",VLOOKUP(D635,'[1]名錄'!$C$2:$I$711,7,FALSE))</f>
      </c>
    </row>
    <row r="636" spans="1:9" ht="30" customHeight="1">
      <c r="A636" s="29" t="s">
        <v>1011</v>
      </c>
      <c r="B636" s="40" t="s">
        <v>724</v>
      </c>
      <c r="C636" s="34" t="s">
        <v>914</v>
      </c>
      <c r="D636" s="19" t="s">
        <v>1040</v>
      </c>
      <c r="E636" s="16">
        <f>VLOOKUP(D636,'[1]名錄'!$C$2:$D$730,2,FALSE)</f>
        <v>24740510</v>
      </c>
      <c r="F636" s="17" t="str">
        <f>VLOOKUP(D636,'[1]名錄'!$C$2:$E$730,3,FALSE)</f>
        <v>臺北市中正區莒光路47號1樓</v>
      </c>
      <c r="G636" s="30">
        <v>400000</v>
      </c>
      <c r="H636" s="78" t="str">
        <f>VLOOKUP(D636,'[1]名錄'!$C$2:$H$730,6,FALSE)</f>
        <v>批發及零售業</v>
      </c>
      <c r="I636" s="65">
        <f>IF(VLOOKUP(D636,'[1]名錄'!$C$2:$I$711,7,FALSE)=0,"",VLOOKUP(D636,'[1]名錄'!$C$2:$I$711,7,FALSE))</f>
      </c>
    </row>
    <row r="637" spans="1:9" ht="30" customHeight="1">
      <c r="A637" s="29" t="s">
        <v>1041</v>
      </c>
      <c r="B637" s="49" t="s">
        <v>1042</v>
      </c>
      <c r="C637" s="34" t="s">
        <v>975</v>
      </c>
      <c r="D637" s="49" t="s">
        <v>1043</v>
      </c>
      <c r="E637" s="34">
        <f>VLOOKUP(D637,'[1]名錄'!$C$2:$D$730,2,FALSE)</f>
        <v>29078694</v>
      </c>
      <c r="F637" s="19" t="str">
        <f>VLOOKUP(D637,'[1]名錄'!$C$2:$E$730,3,FALSE)</f>
        <v>臺北市內湖區新湖二路257號4樓之1</v>
      </c>
      <c r="G637" s="41">
        <v>86250000</v>
      </c>
      <c r="H637" s="78" t="str">
        <f>VLOOKUP(D637,'[1]名錄'!$C$2:$H$730,6,FALSE)</f>
        <v>產業用機械設備維修及安裝業</v>
      </c>
      <c r="I637" s="65">
        <f>IF(VLOOKUP(D637,'[1]名錄'!$C$2:$I$711,7,FALSE)=0,"",VLOOKUP(D637,'[1]名錄'!$C$2:$I$711,7,FALSE))</f>
      </c>
    </row>
    <row r="638" spans="1:9" ht="30" customHeight="1">
      <c r="A638" s="29" t="s">
        <v>1041</v>
      </c>
      <c r="B638" s="19" t="s">
        <v>1044</v>
      </c>
      <c r="C638" s="34" t="s">
        <v>132</v>
      </c>
      <c r="D638" s="19" t="s">
        <v>1045</v>
      </c>
      <c r="E638" s="11" t="str">
        <f>VLOOKUP(D638,'[1]名錄'!$C$2:$D$730,2,FALSE)</f>
        <v>54122064 </v>
      </c>
      <c r="F638" s="12" t="str">
        <f>VLOOKUP(D638,'[1]名錄'!$C$2:$E$730,3,FALSE)</f>
        <v>新竹市東區水源里中華路1段167、169、171號1樓</v>
      </c>
      <c r="G638" s="8">
        <v>30000000</v>
      </c>
      <c r="H638" s="78" t="str">
        <f>VLOOKUP(D638,'[1]名錄'!$C$2:$H$730,6,FALSE)</f>
        <v>電子零組件製造業</v>
      </c>
      <c r="I638" s="65">
        <f>IF(VLOOKUP(D638,'[1]名錄'!$C$2:$I$711,7,FALSE)=0,"",VLOOKUP(D638,'[1]名錄'!$C$2:$I$711,7,FALSE))</f>
      </c>
    </row>
    <row r="639" spans="1:9" ht="30" customHeight="1">
      <c r="A639" s="29" t="s">
        <v>1041</v>
      </c>
      <c r="B639" s="49" t="s">
        <v>1046</v>
      </c>
      <c r="C639" s="34" t="s">
        <v>914</v>
      </c>
      <c r="D639" s="49" t="s">
        <v>1047</v>
      </c>
      <c r="E639" s="16">
        <f>VLOOKUP(D639,'[1]名錄'!$C$2:$D$730,2,FALSE)</f>
        <v>24577524</v>
      </c>
      <c r="F639" s="17" t="str">
        <f>VLOOKUP(D639,'[1]名錄'!$C$2:$E$730,3,FALSE)</f>
        <v>臺北市中正區八德路1段23號9樓之1</v>
      </c>
      <c r="G639" s="41">
        <v>100000000</v>
      </c>
      <c r="H639" s="78" t="str">
        <f>VLOOKUP(D639,'[1]名錄'!$C$2:$H$730,6,FALSE)</f>
        <v>批發及零售業</v>
      </c>
      <c r="I639" s="65">
        <f>IF(VLOOKUP(D639,'[1]名錄'!$C$2:$I$711,7,FALSE)=0,"",VLOOKUP(D639,'[1]名錄'!$C$2:$I$711,7,FALSE))</f>
      </c>
    </row>
    <row r="640" spans="1:9" ht="30" customHeight="1">
      <c r="A640" s="29" t="s">
        <v>1041</v>
      </c>
      <c r="B640" s="19" t="s">
        <v>724</v>
      </c>
      <c r="C640" s="34" t="s">
        <v>914</v>
      </c>
      <c r="D640" s="49" t="s">
        <v>1048</v>
      </c>
      <c r="E640" s="16" t="str">
        <f>VLOOKUP(D640,'[1]名錄'!$C$2:$D$730,2,FALSE)</f>
        <v>---</v>
      </c>
      <c r="F640" s="17" t="str">
        <f>VLOOKUP(D640,'[1]名錄'!$C$2:$E$730,3,FALSE)</f>
        <v>---</v>
      </c>
      <c r="G640" s="41">
        <v>12000000</v>
      </c>
      <c r="H640" s="78" t="str">
        <f>VLOOKUP(D640,'[1]名錄'!$C$2:$H$730,6,FALSE)</f>
        <v>機械設備製造業</v>
      </c>
      <c r="I640" s="65">
        <f>IF(VLOOKUP(D640,'[1]名錄'!$C$2:$I$711,7,FALSE)=0,"",VLOOKUP(D640,'[1]名錄'!$C$2:$I$711,7,FALSE))</f>
      </c>
    </row>
    <row r="641" spans="1:9" ht="30" customHeight="1">
      <c r="A641" s="29" t="s">
        <v>1041</v>
      </c>
      <c r="B641" s="50" t="s">
        <v>1049</v>
      </c>
      <c r="C641" s="34" t="s">
        <v>914</v>
      </c>
      <c r="D641" s="49" t="s">
        <v>1050</v>
      </c>
      <c r="E641" s="16">
        <f>VLOOKUP(D641,'[1]名錄'!$C$2:$D$730,2,FALSE)</f>
        <v>42627130</v>
      </c>
      <c r="F641" s="17" t="str">
        <f>VLOOKUP(D641,'[1]名錄'!$C$2:$E$730,3,FALSE)</f>
        <v>臺北市信義區基隆路1段155號13樓之6</v>
      </c>
      <c r="G641" s="41">
        <v>120000000</v>
      </c>
      <c r="H641" s="78" t="str">
        <f>VLOOKUP(D641,'[1]名錄'!$C$2:$H$730,6,FALSE)</f>
        <v>化學材料製造業</v>
      </c>
      <c r="I641" s="65">
        <f>IF(VLOOKUP(D641,'[1]名錄'!$C$2:$I$711,7,FALSE)=0,"",VLOOKUP(D641,'[1]名錄'!$C$2:$I$711,7,FALSE))</f>
      </c>
    </row>
    <row r="642" spans="1:9" ht="30" customHeight="1">
      <c r="A642" s="29" t="s">
        <v>1041</v>
      </c>
      <c r="B642" s="50" t="s">
        <v>1051</v>
      </c>
      <c r="C642" s="34" t="s">
        <v>914</v>
      </c>
      <c r="D642" s="49" t="s">
        <v>1052</v>
      </c>
      <c r="E642" s="16">
        <f>VLOOKUP(D642,'[1]名錄'!$C$2:$D$730,2,FALSE)</f>
        <v>24656301</v>
      </c>
      <c r="F642" s="17" t="str">
        <f>VLOOKUP(D642,'[1]名錄'!$C$2:$E$730,3,FALSE)</f>
        <v>苗栗縣苗栗市建功里19鄰府東路61號1樓</v>
      </c>
      <c r="G642" s="41">
        <v>48000000</v>
      </c>
      <c r="H642" s="78" t="str">
        <f>VLOOKUP(D642,'[1]名錄'!$C$2:$H$730,6,FALSE)</f>
        <v>批發及零售業</v>
      </c>
      <c r="I642" s="65">
        <f>IF(VLOOKUP(D642,'[1]名錄'!$C$2:$I$711,7,FALSE)=0,"",VLOOKUP(D642,'[1]名錄'!$C$2:$I$711,7,FALSE))</f>
      </c>
    </row>
    <row r="643" spans="1:9" ht="30" customHeight="1">
      <c r="A643" s="29" t="s">
        <v>1041</v>
      </c>
      <c r="B643" s="19" t="s">
        <v>724</v>
      </c>
      <c r="C643" s="34" t="s">
        <v>817</v>
      </c>
      <c r="D643" s="49" t="s">
        <v>1053</v>
      </c>
      <c r="E643" s="16" t="str">
        <f>VLOOKUP(D643,'[1]名錄'!$C$2:$D$730,2,FALSE)</f>
        <v>---</v>
      </c>
      <c r="F643" s="17" t="str">
        <f>VLOOKUP(D643,'[1]名錄'!$C$2:$E$730,3,FALSE)</f>
        <v>---</v>
      </c>
      <c r="G643" s="41">
        <v>7000000</v>
      </c>
      <c r="H643" s="78" t="str">
        <f>VLOOKUP(D643,'[1]名錄'!$C$2:$H$730,6,FALSE)</f>
        <v>餐飲業</v>
      </c>
      <c r="I643" s="65">
        <f>IF(VLOOKUP(D643,'[1]名錄'!$C$2:$I$711,7,FALSE)=0,"",VLOOKUP(D643,'[1]名錄'!$C$2:$I$711,7,FALSE))</f>
      </c>
    </row>
    <row r="644" spans="1:9" ht="30" customHeight="1">
      <c r="A644" s="29" t="s">
        <v>1041</v>
      </c>
      <c r="B644" s="49" t="s">
        <v>1054</v>
      </c>
      <c r="C644" s="34" t="s">
        <v>975</v>
      </c>
      <c r="D644" s="49" t="s">
        <v>1055</v>
      </c>
      <c r="E644" s="11" t="str">
        <f>VLOOKUP(D644,'[1]名錄'!$C$2:$D$730,2,FALSE)</f>
        <v>79953001</v>
      </c>
      <c r="F644" s="12" t="str">
        <f>VLOOKUP(D644,'[1]名錄'!$C$2:$E$730,3,FALSE)</f>
        <v>臺北市松山區敦化北路307號3樓</v>
      </c>
      <c r="G644" s="41">
        <v>19590000</v>
      </c>
      <c r="H644" s="78" t="str">
        <f>VLOOKUP(D644,'[1]名錄'!$C$2:$H$730,6,FALSE)</f>
        <v>未分類其他運輸工具及其零件製造業</v>
      </c>
      <c r="I644" s="65">
        <f>IF(VLOOKUP(D644,'[1]名錄'!$C$2:$I$711,7,FALSE)=0,"",VLOOKUP(D644,'[1]名錄'!$C$2:$I$711,7,FALSE))</f>
      </c>
    </row>
    <row r="645" spans="1:9" ht="30" customHeight="1">
      <c r="A645" s="29" t="s">
        <v>1041</v>
      </c>
      <c r="B645" s="19" t="s">
        <v>724</v>
      </c>
      <c r="C645" s="34" t="s">
        <v>914</v>
      </c>
      <c r="D645" s="49" t="s">
        <v>1056</v>
      </c>
      <c r="E645" s="16">
        <f>VLOOKUP(D645,'[1]名錄'!$C$2:$D$730,2,FALSE)</f>
        <v>24698962</v>
      </c>
      <c r="F645" s="17" t="str">
        <f>VLOOKUP(D645,'[1]名錄'!$C$2:$E$730,3,FALSE)</f>
        <v>新北市中和區連城路222巷8弄6號4樓</v>
      </c>
      <c r="G645" s="41">
        <v>400000</v>
      </c>
      <c r="H645" s="78" t="str">
        <f>VLOOKUP(D645,'[1]名錄'!$C$2:$H$730,6,FALSE)</f>
        <v>批發及零售業</v>
      </c>
      <c r="I645" s="65">
        <f>IF(VLOOKUP(D645,'[1]名錄'!$C$2:$I$711,7,FALSE)=0,"",VLOOKUP(D645,'[1]名錄'!$C$2:$I$711,7,FALSE))</f>
      </c>
    </row>
    <row r="646" spans="1:9" ht="30" customHeight="1">
      <c r="A646" s="29" t="s">
        <v>1041</v>
      </c>
      <c r="B646" s="19" t="s">
        <v>724</v>
      </c>
      <c r="C646" s="34" t="s">
        <v>914</v>
      </c>
      <c r="D646" s="49" t="s">
        <v>1057</v>
      </c>
      <c r="E646" s="16">
        <f>VLOOKUP(D646,'[1]名錄'!$C$2:$D$730,2,FALSE)</f>
        <v>24839219</v>
      </c>
      <c r="F646" s="17" t="str">
        <f>VLOOKUP(D646,'[1]名錄'!$C$2:$E$730,3,FALSE)</f>
        <v>臺中市中區民族路94號1樓</v>
      </c>
      <c r="G646" s="41">
        <v>7000000</v>
      </c>
      <c r="H646" s="78" t="str">
        <f>VLOOKUP(D646,'[1]名錄'!$C$2:$H$730,6,FALSE)</f>
        <v>批發及零售業</v>
      </c>
      <c r="I646" s="65">
        <f>IF(VLOOKUP(D646,'[1]名錄'!$C$2:$I$711,7,FALSE)=0,"",VLOOKUP(D646,'[1]名錄'!$C$2:$I$711,7,FALSE))</f>
      </c>
    </row>
    <row r="647" spans="1:9" ht="30" customHeight="1">
      <c r="A647" s="29" t="s">
        <v>1041</v>
      </c>
      <c r="B647" s="19" t="s">
        <v>724</v>
      </c>
      <c r="C647" s="34" t="s">
        <v>975</v>
      </c>
      <c r="D647" s="19" t="s">
        <v>1058</v>
      </c>
      <c r="E647" s="11" t="str">
        <f>VLOOKUP(D647,'[1]名錄'!$C$2:$D$730,2,FALSE)</f>
        <v>25008922</v>
      </c>
      <c r="F647" s="12" t="str">
        <f>VLOOKUP(D647,'[1]名錄'!$C$2:$E$730,3,FALSE)</f>
        <v>新北市新店區安祥路147巷51號11樓</v>
      </c>
      <c r="G647" s="30">
        <v>250000</v>
      </c>
      <c r="H647" s="78" t="str">
        <f>VLOOKUP(D647,'[1]名錄'!$C$2:$H$730,6,FALSE)</f>
        <v>批發及零售業</v>
      </c>
      <c r="I647" s="65">
        <f>IF(VLOOKUP(D647,'[1]名錄'!$C$2:$I$711,7,FALSE)=0,"",VLOOKUP(D647,'[1]名錄'!$C$2:$I$711,7,FALSE))</f>
      </c>
    </row>
    <row r="648" spans="1:9" ht="30" customHeight="1">
      <c r="A648" s="29" t="s">
        <v>1041</v>
      </c>
      <c r="B648" s="19" t="s">
        <v>724</v>
      </c>
      <c r="C648" s="34" t="s">
        <v>914</v>
      </c>
      <c r="D648" s="49" t="s">
        <v>1059</v>
      </c>
      <c r="E648" s="16">
        <f>VLOOKUP(D648,'[1]名錄'!$C$2:$D$730,2,FALSE)</f>
        <v>24604634</v>
      </c>
      <c r="F648" s="17" t="str">
        <f>VLOOKUP(D648,'[1]名錄'!$C$2:$E$730,3,FALSE)</f>
        <v>臺中市北區錦祥里進化路575號5樓之1</v>
      </c>
      <c r="G648" s="41">
        <v>1000000</v>
      </c>
      <c r="H648" s="78" t="str">
        <f>VLOOKUP(D648,'[1]名錄'!$C$2:$H$730,6,FALSE)</f>
        <v>批發及零售業</v>
      </c>
      <c r="I648" s="65">
        <f>IF(VLOOKUP(D648,'[1]名錄'!$C$2:$I$711,7,FALSE)=0,"",VLOOKUP(D648,'[1]名錄'!$C$2:$I$711,7,FALSE))</f>
      </c>
    </row>
    <row r="649" spans="1:9" ht="30" customHeight="1">
      <c r="A649" s="29" t="s">
        <v>1060</v>
      </c>
      <c r="B649" s="50" t="s">
        <v>414</v>
      </c>
      <c r="C649" s="34" t="s">
        <v>817</v>
      </c>
      <c r="D649" s="19" t="s">
        <v>415</v>
      </c>
      <c r="E649" s="16">
        <f>VLOOKUP(D649,'[1]名錄'!$C$2:$D$730,2,FALSE)</f>
        <v>53026057</v>
      </c>
      <c r="F649" s="17" t="str">
        <f>VLOOKUP(D649,'[1]名錄'!$C$2:$E$730,3,FALSE)</f>
        <v>臺北市信義區松仁路105號1、2、4樓、松仁路107號5樓</v>
      </c>
      <c r="G649" s="41">
        <v>1800000000</v>
      </c>
      <c r="H649" s="78" t="str">
        <f>VLOOKUP(D649,'[1]名錄'!$C$2:$H$730,6,FALSE)</f>
        <v>銀行業</v>
      </c>
      <c r="I649" s="65">
        <f>IF(VLOOKUP(D649,'[1]名錄'!$C$2:$I$711,7,FALSE)=0,"",VLOOKUP(D649,'[1]名錄'!$C$2:$I$711,7,FALSE))</f>
      </c>
    </row>
    <row r="650" spans="1:9" ht="30" customHeight="1">
      <c r="A650" s="29" t="s">
        <v>1060</v>
      </c>
      <c r="B650" s="50" t="s">
        <v>478</v>
      </c>
      <c r="C650" s="34" t="s">
        <v>817</v>
      </c>
      <c r="D650" s="19" t="s">
        <v>719</v>
      </c>
      <c r="E650" s="11" t="str">
        <f>VLOOKUP(D650,'[1]名錄'!$C$2:$D$730,2,FALSE)</f>
        <v>54385777</v>
      </c>
      <c r="F650" s="12" t="str">
        <f>VLOOKUP(D650,'[1]名錄'!$C$2:$E$730,3,FALSE)</f>
        <v>新北市新店區江陵里民權路153號4樓</v>
      </c>
      <c r="G650" s="41">
        <v>5000000</v>
      </c>
      <c r="H650" s="78" t="str">
        <f>VLOOKUP(D650,'[1]名錄'!$C$2:$H$730,6,FALSE)</f>
        <v>批發及零售業</v>
      </c>
      <c r="I650" s="65">
        <f>IF(VLOOKUP(D650,'[1]名錄'!$C$2:$I$711,7,FALSE)=0,"",VLOOKUP(D650,'[1]名錄'!$C$2:$I$711,7,FALSE))</f>
      </c>
    </row>
    <row r="651" spans="1:9" ht="30" customHeight="1">
      <c r="A651" s="29" t="s">
        <v>1060</v>
      </c>
      <c r="B651" s="50" t="s">
        <v>1061</v>
      </c>
      <c r="C651" s="34" t="s">
        <v>11</v>
      </c>
      <c r="D651" s="49" t="s">
        <v>1062</v>
      </c>
      <c r="E651" s="16">
        <f>VLOOKUP(D651,'[1]名錄'!$C$2:$D$730,2,FALSE)</f>
        <v>54393333</v>
      </c>
      <c r="F651" s="17" t="str">
        <f>VLOOKUP(D651,'[1]名錄'!$C$2:$E$730,3,FALSE)</f>
        <v>高雄市前鎮區建隆里復興三路66號23樓</v>
      </c>
      <c r="G651" s="41">
        <v>72000000</v>
      </c>
      <c r="H651" s="78" t="str">
        <f>VLOOKUP(D651,'[1]名錄'!$C$2:$H$730,6,FALSE)</f>
        <v>批發及零售業</v>
      </c>
      <c r="I651" s="65">
        <f>IF(VLOOKUP(D651,'[1]名錄'!$C$2:$I$711,7,FALSE)=0,"",VLOOKUP(D651,'[1]名錄'!$C$2:$I$711,7,FALSE))</f>
      </c>
    </row>
    <row r="652" spans="1:9" ht="30" customHeight="1">
      <c r="A652" s="29" t="s">
        <v>1060</v>
      </c>
      <c r="B652" s="19" t="s">
        <v>724</v>
      </c>
      <c r="C652" s="34" t="s">
        <v>914</v>
      </c>
      <c r="D652" s="12" t="s">
        <v>1063</v>
      </c>
      <c r="E652" s="16">
        <f>VLOOKUP(D652,'[1]名錄'!$C$2:$D$730,2,FALSE)</f>
        <v>24657174</v>
      </c>
      <c r="F652" s="17" t="str">
        <f>VLOOKUP(D652,'[1]名錄'!$C$2:$E$730,3,FALSE)</f>
        <v>南投縣埔里鎮枇杷里中心路29之1號1樓 </v>
      </c>
      <c r="G652" s="41">
        <v>6168000</v>
      </c>
      <c r="H652" s="78" t="str">
        <f>VLOOKUP(D652,'[1]名錄'!$C$2:$H$730,6,FALSE)</f>
        <v>批發及零售業</v>
      </c>
      <c r="I652" s="65">
        <f>IF(VLOOKUP(D652,'[1]名錄'!$C$2:$I$711,7,FALSE)=0,"",VLOOKUP(D652,'[1]名錄'!$C$2:$I$711,7,FALSE))</f>
      </c>
    </row>
    <row r="653" spans="1:9" ht="30" customHeight="1">
      <c r="A653" s="29" t="s">
        <v>1060</v>
      </c>
      <c r="B653" s="19" t="s">
        <v>724</v>
      </c>
      <c r="C653" s="34" t="s">
        <v>914</v>
      </c>
      <c r="D653" s="12" t="s">
        <v>1064</v>
      </c>
      <c r="E653" s="16" t="str">
        <f>VLOOKUP(D653,'[1]名錄'!$C$2:$D$730,2,FALSE)</f>
        <v>---</v>
      </c>
      <c r="F653" s="17" t="str">
        <f>VLOOKUP(D653,'[1]名錄'!$C$2:$E$730,3,FALSE)</f>
        <v>---</v>
      </c>
      <c r="G653" s="41">
        <v>500000</v>
      </c>
      <c r="H653" s="78" t="str">
        <f>VLOOKUP(D653,'[1]名錄'!$C$2:$H$730,6,FALSE)</f>
        <v>批發及零售業</v>
      </c>
      <c r="I653" s="65">
        <f>IF(VLOOKUP(D653,'[1]名錄'!$C$2:$I$711,7,FALSE)=0,"",VLOOKUP(D653,'[1]名錄'!$C$2:$I$711,7,FALSE))</f>
      </c>
    </row>
    <row r="654" spans="1:9" ht="30" customHeight="1">
      <c r="A654" s="29" t="s">
        <v>1060</v>
      </c>
      <c r="B654" s="19" t="s">
        <v>1065</v>
      </c>
      <c r="C654" s="34" t="s">
        <v>914</v>
      </c>
      <c r="D654" s="49" t="s">
        <v>1066</v>
      </c>
      <c r="E654" s="16">
        <f>VLOOKUP(D654,'[1]名錄'!$C$2:$D$730,2,FALSE)</f>
        <v>24754464</v>
      </c>
      <c r="F654" s="17" t="str">
        <f>VLOOKUP(D654,'[1]名錄'!$C$2:$E$730,3,FALSE)</f>
        <v>臺北市中正區忠孝東路2段88號6樓</v>
      </c>
      <c r="G654" s="41">
        <v>10000000</v>
      </c>
      <c r="H654" s="78" t="str">
        <f>VLOOKUP(D654,'[1]名錄'!$C$2:$H$730,6,FALSE)</f>
        <v>批發及零售業</v>
      </c>
      <c r="I654" s="65" t="str">
        <f>IF(VLOOKUP(D654,'[1]名錄'!$C$2:$I$711,7,FALSE)=0,"",VLOOKUP(D654,'[1]名錄'!$C$2:$I$711,7,FALSE))</f>
        <v>停業至105年3月31日</v>
      </c>
    </row>
    <row r="655" spans="1:9" ht="30" customHeight="1">
      <c r="A655" s="29" t="s">
        <v>1060</v>
      </c>
      <c r="B655" s="19" t="s">
        <v>724</v>
      </c>
      <c r="C655" s="34" t="s">
        <v>914</v>
      </c>
      <c r="D655" s="49" t="s">
        <v>1067</v>
      </c>
      <c r="E655" s="16">
        <f>VLOOKUP(D655,'[1]名錄'!$C$2:$D$730,2,FALSE)</f>
        <v>24646472</v>
      </c>
      <c r="F655" s="17" t="str">
        <f>VLOOKUP(D655,'[1]名錄'!$C$2:$E$730,3,FALSE)</f>
        <v>桃園縣龜山鄉山鶯路163之1號</v>
      </c>
      <c r="G655" s="41">
        <v>6500000</v>
      </c>
      <c r="H655" s="78" t="str">
        <f>VLOOKUP(D655,'[1]名錄'!$C$2:$H$730,6,FALSE)</f>
        <v>批發及零售業</v>
      </c>
      <c r="I655" s="65">
        <f>IF(VLOOKUP(D655,'[1]名錄'!$C$2:$I$711,7,FALSE)=0,"",VLOOKUP(D655,'[1]名錄'!$C$2:$I$711,7,FALSE))</f>
      </c>
    </row>
    <row r="656" spans="1:9" ht="30" customHeight="1">
      <c r="A656" s="29" t="s">
        <v>1060</v>
      </c>
      <c r="B656" s="19" t="s">
        <v>724</v>
      </c>
      <c r="C656" s="34" t="s">
        <v>914</v>
      </c>
      <c r="D656" s="12" t="s">
        <v>1068</v>
      </c>
      <c r="E656" s="16" t="str">
        <f>VLOOKUP(D656,'[1]名錄'!$C$2:$D$730,2,FALSE)</f>
        <v>---</v>
      </c>
      <c r="F656" s="17" t="str">
        <f>VLOOKUP(D656,'[1]名錄'!$C$2:$E$730,3,FALSE)</f>
        <v>---</v>
      </c>
      <c r="G656" s="41">
        <v>6000000</v>
      </c>
      <c r="H656" s="78" t="str">
        <f>VLOOKUP(D656,'[1]名錄'!$C$2:$H$730,6,FALSE)</f>
        <v>批發及零售業</v>
      </c>
      <c r="I656" s="65">
        <f>IF(VLOOKUP(D656,'[1]名錄'!$C$2:$I$711,7,FALSE)=0,"",VLOOKUP(D656,'[1]名錄'!$C$2:$I$711,7,FALSE))</f>
      </c>
    </row>
    <row r="657" spans="1:9" ht="30" customHeight="1">
      <c r="A657" s="29" t="s">
        <v>1060</v>
      </c>
      <c r="B657" s="19" t="s">
        <v>724</v>
      </c>
      <c r="C657" s="34" t="s">
        <v>817</v>
      </c>
      <c r="D657" s="49" t="s">
        <v>938</v>
      </c>
      <c r="E657" s="11">
        <f>VLOOKUP(D657,'[1]名錄'!$C$2:$D$730,2,FALSE)</f>
        <v>54718162</v>
      </c>
      <c r="F657" s="12" t="str">
        <f>VLOOKUP(D657,'[1]名錄'!$C$2:$E$730,3,FALSE)</f>
        <v>新北市三重區重新路5段609巷20號6樓之2 </v>
      </c>
      <c r="G657" s="41">
        <v>10000</v>
      </c>
      <c r="H657" s="78" t="str">
        <f>VLOOKUP(D657,'[1]名錄'!$C$2:$H$730,6,FALSE)</f>
        <v>批發及零售業</v>
      </c>
      <c r="I657" s="65">
        <f>IF(VLOOKUP(D657,'[1]名錄'!$C$2:$I$711,7,FALSE)=0,"",VLOOKUP(D657,'[1]名錄'!$C$2:$I$711,7,FALSE))</f>
      </c>
    </row>
    <row r="658" spans="1:9" ht="30" customHeight="1">
      <c r="A658" s="29" t="s">
        <v>1060</v>
      </c>
      <c r="B658" s="19" t="s">
        <v>724</v>
      </c>
      <c r="C658" s="34" t="s">
        <v>914</v>
      </c>
      <c r="D658" s="49" t="s">
        <v>1069</v>
      </c>
      <c r="E658" s="16">
        <f>VLOOKUP(D658,'[1]名錄'!$C$2:$D$730,2,FALSE)</f>
        <v>24753161</v>
      </c>
      <c r="F658" s="17" t="str">
        <f>VLOOKUP(D658,'[1]名錄'!$C$2:$E$730,3,FALSE)</f>
        <v>臺北市中山區南京東路1段34號7樓</v>
      </c>
      <c r="G658" s="41">
        <v>1500000</v>
      </c>
      <c r="H658" s="78" t="str">
        <f>VLOOKUP(D658,'[1]名錄'!$C$2:$H$730,6,FALSE)</f>
        <v>餐飲業</v>
      </c>
      <c r="I658" s="65">
        <f>IF(VLOOKUP(D658,'[1]名錄'!$C$2:$I$711,7,FALSE)=0,"",VLOOKUP(D658,'[1]名錄'!$C$2:$I$711,7,FALSE))</f>
      </c>
    </row>
    <row r="659" spans="1:9" ht="30" customHeight="1">
      <c r="A659" s="29" t="s">
        <v>1060</v>
      </c>
      <c r="B659" s="19" t="s">
        <v>1070</v>
      </c>
      <c r="C659" s="34" t="s">
        <v>914</v>
      </c>
      <c r="D659" s="12" t="s">
        <v>1071</v>
      </c>
      <c r="E659" s="16">
        <f>VLOOKUP(D659,'[1]名錄'!$C$2:$D$730,2,FALSE)</f>
        <v>54892957</v>
      </c>
      <c r="F659" s="17" t="str">
        <f>VLOOKUP(D659,'[1]名錄'!$C$2:$E$730,3,FALSE)</f>
        <v>臺中市神岡區神林路70巷6之6號</v>
      </c>
      <c r="G659" s="41">
        <v>30000000</v>
      </c>
      <c r="H659" s="78" t="str">
        <f>VLOOKUP(D659,'[1]名錄'!$C$2:$H$730,6,FALSE)</f>
        <v>金屬製品製造業</v>
      </c>
      <c r="I659" s="65">
        <f>IF(VLOOKUP(D659,'[1]名錄'!$C$2:$I$711,7,FALSE)=0,"",VLOOKUP(D659,'[1]名錄'!$C$2:$I$711,7,FALSE))</f>
      </c>
    </row>
    <row r="660" spans="1:9" ht="30" customHeight="1">
      <c r="A660" s="29" t="s">
        <v>1060</v>
      </c>
      <c r="B660" s="19" t="s">
        <v>1072</v>
      </c>
      <c r="C660" s="34" t="s">
        <v>914</v>
      </c>
      <c r="D660" s="12" t="s">
        <v>1073</v>
      </c>
      <c r="E660" s="16" t="str">
        <f>VLOOKUP(D660,'[1]名錄'!$C$2:$D$730,2,FALSE)</f>
        <v>---</v>
      </c>
      <c r="F660" s="17" t="str">
        <f>VLOOKUP(D660,'[1]名錄'!$C$2:$E$730,3,FALSE)</f>
        <v>---</v>
      </c>
      <c r="G660" s="41">
        <v>6000000</v>
      </c>
      <c r="H660" s="78" t="str">
        <f>VLOOKUP(D660,'[1]名錄'!$C$2:$H$730,6,FALSE)</f>
        <v>批發及零售業</v>
      </c>
      <c r="I660" s="65">
        <f>IF(VLOOKUP(D660,'[1]名錄'!$C$2:$I$711,7,FALSE)=0,"",VLOOKUP(D660,'[1]名錄'!$C$2:$I$711,7,FALSE))</f>
      </c>
    </row>
    <row r="661" spans="1:9" ht="30" customHeight="1">
      <c r="A661" s="29" t="s">
        <v>1074</v>
      </c>
      <c r="B661" s="19" t="s">
        <v>1075</v>
      </c>
      <c r="C661" s="34" t="s">
        <v>914</v>
      </c>
      <c r="D661" s="12" t="s">
        <v>1076</v>
      </c>
      <c r="E661" s="16" t="str">
        <f>VLOOKUP(D661,'[1]名錄'!$C$2:$D$730,2,FALSE)</f>
        <v>---</v>
      </c>
      <c r="F661" s="17" t="str">
        <f>VLOOKUP(D661,'[1]名錄'!$C$2:$E$730,3,FALSE)</f>
        <v>---</v>
      </c>
      <c r="G661" s="41">
        <v>29500000</v>
      </c>
      <c r="H661" s="78" t="str">
        <f>VLOOKUP(D661,'[1]名錄'!$C$2:$H$730,6,FALSE)</f>
        <v>批發及零售業</v>
      </c>
      <c r="I661" s="65">
        <f>IF(VLOOKUP(D661,'[1]名錄'!$C$2:$I$711,7,FALSE)=0,"",VLOOKUP(D661,'[1]名錄'!$C$2:$I$711,7,FALSE))</f>
      </c>
    </row>
    <row r="662" spans="1:9" ht="30" customHeight="1">
      <c r="A662" s="29" t="s">
        <v>1077</v>
      </c>
      <c r="B662" s="19" t="s">
        <v>724</v>
      </c>
      <c r="C662" s="34" t="s">
        <v>975</v>
      </c>
      <c r="D662" s="12" t="s">
        <v>1078</v>
      </c>
      <c r="E662" s="11" t="str">
        <f>VLOOKUP(D662,'[1]名錄'!$C$2:$D$730,2,FALSE)</f>
        <v>  29135365</v>
      </c>
      <c r="F662" s="12" t="str">
        <f>VLOOKUP(D662,'[1]名錄'!$C$2:$E$730,3,FALSE)</f>
        <v>新北市三重區重新路5段609巷12號7樓之17</v>
      </c>
      <c r="G662" s="41">
        <v>6410000</v>
      </c>
      <c r="H662" s="78" t="str">
        <f>VLOOKUP(D662,'[1]名錄'!$C$2:$H$730,6,FALSE)</f>
        <v>電子零組件製造業</v>
      </c>
      <c r="I662" s="65">
        <f>IF(VLOOKUP(D662,'[1]名錄'!$C$2:$I$711,7,FALSE)=0,"",VLOOKUP(D662,'[1]名錄'!$C$2:$I$711,7,FALSE))</f>
      </c>
    </row>
    <row r="663" spans="1:9" ht="30" customHeight="1">
      <c r="A663" s="29" t="s">
        <v>1077</v>
      </c>
      <c r="B663" s="19" t="s">
        <v>1079</v>
      </c>
      <c r="C663" s="34" t="s">
        <v>975</v>
      </c>
      <c r="D663" s="12" t="s">
        <v>1080</v>
      </c>
      <c r="E663" s="11" t="str">
        <f>VLOOKUP(D663,'[1]名錄'!$C$2:$D$730,2,FALSE)</f>
        <v>28757097</v>
      </c>
      <c r="F663" s="12" t="str">
        <f>VLOOKUP(D663,'[1]名錄'!$C$2:$E$730,3,FALSE)</f>
        <v>嘉義縣民雄鄉興南村工業三路6-2號</v>
      </c>
      <c r="G663" s="41">
        <v>70000000</v>
      </c>
      <c r="H663" s="78" t="str">
        <f>VLOOKUP(D663,'[1]名錄'!$C$2:$H$730,6,FALSE)</f>
        <v>廢棄物清除、處理及資源回收業</v>
      </c>
      <c r="I663" s="65">
        <f>IF(VLOOKUP(D663,'[1]名錄'!$C$2:$I$711,7,FALSE)=0,"",VLOOKUP(D663,'[1]名錄'!$C$2:$I$711,7,FALSE))</f>
      </c>
    </row>
    <row r="664" spans="1:9" ht="30" customHeight="1">
      <c r="A664" s="29" t="s">
        <v>1077</v>
      </c>
      <c r="B664" s="19" t="s">
        <v>724</v>
      </c>
      <c r="C664" s="34" t="s">
        <v>914</v>
      </c>
      <c r="D664" s="12" t="s">
        <v>1081</v>
      </c>
      <c r="E664" s="16">
        <f>VLOOKUP(D664,'[1]名錄'!$C$2:$D$730,2,FALSE)</f>
        <v>24940664</v>
      </c>
      <c r="F664" s="17" t="str">
        <f>VLOOKUP(D664,'[1]名錄'!$C$2:$E$730,3,FALSE)</f>
        <v>臺北市中正區羅斯福路3段128巷9號1樓</v>
      </c>
      <c r="G664" s="41">
        <v>6000000</v>
      </c>
      <c r="H664" s="78" t="str">
        <f>VLOOKUP(D664,'[1]名錄'!$C$2:$H$730,6,FALSE)</f>
        <v>批發及零售業</v>
      </c>
      <c r="I664" s="65">
        <f>IF(VLOOKUP(D664,'[1]名錄'!$C$2:$I$711,7,FALSE)=0,"",VLOOKUP(D664,'[1]名錄'!$C$2:$I$711,7,FALSE))</f>
      </c>
    </row>
    <row r="665" spans="1:9" ht="30" customHeight="1">
      <c r="A665" s="29" t="s">
        <v>1077</v>
      </c>
      <c r="B665" s="19" t="s">
        <v>724</v>
      </c>
      <c r="C665" s="34" t="s">
        <v>914</v>
      </c>
      <c r="D665" s="19" t="s">
        <v>1082</v>
      </c>
      <c r="E665" s="34">
        <f>VLOOKUP(D665,'[1]名錄'!$C$2:$D$730,2,FALSE)</f>
        <v>24758449</v>
      </c>
      <c r="F665" s="19" t="str">
        <f>VLOOKUP(D665,'[1]名錄'!$C$2:$E$730,3,FALSE)</f>
        <v>臺北市內湖區新湖三路130號5樓</v>
      </c>
      <c r="G665" s="41">
        <v>1000000</v>
      </c>
      <c r="H665" s="78" t="str">
        <f>VLOOKUP(D665,'[1]名錄'!$C$2:$H$730,6,FALSE)</f>
        <v>批發及零售業</v>
      </c>
      <c r="I665" s="65">
        <f>IF(VLOOKUP(D665,'[1]名錄'!$C$2:$I$711,7,FALSE)=0,"",VLOOKUP(D665,'[1]名錄'!$C$2:$I$711,7,FALSE))</f>
      </c>
    </row>
    <row r="666" spans="1:9" ht="30" customHeight="1">
      <c r="A666" s="29" t="s">
        <v>1077</v>
      </c>
      <c r="B666" s="19" t="s">
        <v>724</v>
      </c>
      <c r="C666" s="34" t="s">
        <v>914</v>
      </c>
      <c r="D666" s="12" t="s">
        <v>1083</v>
      </c>
      <c r="E666" s="16" t="str">
        <f>VLOOKUP(D666,'[1]名錄'!$C$2:$D$730,2,FALSE)</f>
        <v>---</v>
      </c>
      <c r="F666" s="17" t="str">
        <f>VLOOKUP(D666,'[1]名錄'!$C$2:$E$730,3,FALSE)</f>
        <v>---</v>
      </c>
      <c r="G666" s="41">
        <v>1000000</v>
      </c>
      <c r="H666" s="78" t="str">
        <f>VLOOKUP(D666,'[1]名錄'!$C$2:$H$730,6,FALSE)</f>
        <v>批發及零售業</v>
      </c>
      <c r="I666" s="65">
        <f>IF(VLOOKUP(D666,'[1]名錄'!$C$2:$I$711,7,FALSE)=0,"",VLOOKUP(D666,'[1]名錄'!$C$2:$I$711,7,FALSE))</f>
      </c>
    </row>
    <row r="667" spans="1:9" ht="30" customHeight="1">
      <c r="A667" s="29" t="s">
        <v>1077</v>
      </c>
      <c r="B667" s="19" t="s">
        <v>1084</v>
      </c>
      <c r="C667" s="34" t="s">
        <v>817</v>
      </c>
      <c r="D667" s="19" t="s">
        <v>872</v>
      </c>
      <c r="E667" s="16">
        <f>VLOOKUP(D667,'[1]名錄'!$C$2:$D$730,2,FALSE)</f>
        <v>54663791</v>
      </c>
      <c r="F667" s="17" t="str">
        <f>VLOOKUP(D667,'[1]名錄'!$C$2:$E$730,3,FALSE)</f>
        <v>臺北市內湖區瑞光路408號8樓、8樓之1、8樓之2 </v>
      </c>
      <c r="G667" s="41">
        <v>330000000</v>
      </c>
      <c r="H667" s="78" t="str">
        <f>VLOOKUP(D667,'[1]名錄'!$C$2:$H$730,6,FALSE)</f>
        <v>電子零組件製造業</v>
      </c>
      <c r="I667" s="65">
        <f>IF(VLOOKUP(D667,'[1]名錄'!$C$2:$I$711,7,FALSE)=0,"",VLOOKUP(D667,'[1]名錄'!$C$2:$I$711,7,FALSE))</f>
      </c>
    </row>
    <row r="668" spans="1:9" ht="30" customHeight="1">
      <c r="A668" s="29" t="s">
        <v>1077</v>
      </c>
      <c r="B668" s="19" t="s">
        <v>1085</v>
      </c>
      <c r="C668" s="34" t="s">
        <v>817</v>
      </c>
      <c r="D668" s="19" t="s">
        <v>1086</v>
      </c>
      <c r="E668" s="11" t="str">
        <f>VLOOKUP(D668,'[1]名錄'!$C$2:$D$730,2,FALSE)</f>
        <v>54173648 </v>
      </c>
      <c r="F668" s="12" t="str">
        <f>VLOOKUP(D668,'[1]名錄'!$C$2:$E$730,3,FALSE)</f>
        <v>臺北市中正區重慶南路3段1號12樓之2</v>
      </c>
      <c r="G668" s="41">
        <v>15000000</v>
      </c>
      <c r="H668" s="78" t="str">
        <f>VLOOKUP(D668,'[1]名錄'!$C$2:$H$730,6,FALSE)</f>
        <v>批發及零售業</v>
      </c>
      <c r="I668" s="65">
        <f>IF(VLOOKUP(D668,'[1]名錄'!$C$2:$I$711,7,FALSE)=0,"",VLOOKUP(D668,'[1]名錄'!$C$2:$I$711,7,FALSE))</f>
      </c>
    </row>
    <row r="669" spans="1:9" ht="30" customHeight="1">
      <c r="A669" s="29" t="s">
        <v>1077</v>
      </c>
      <c r="B669" s="19" t="s">
        <v>1087</v>
      </c>
      <c r="C669" s="34" t="s">
        <v>914</v>
      </c>
      <c r="D669" s="12" t="s">
        <v>1088</v>
      </c>
      <c r="E669" s="16" t="str">
        <f>VLOOKUP(D669,'[1]名錄'!$C$2:$D$730,2,FALSE)</f>
        <v>---</v>
      </c>
      <c r="F669" s="17" t="str">
        <f>VLOOKUP(D669,'[1]名錄'!$C$2:$E$730,3,FALSE)</f>
        <v>---</v>
      </c>
      <c r="G669" s="41">
        <v>11000000</v>
      </c>
      <c r="H669" s="78" t="str">
        <f>VLOOKUP(D669,'[1]名錄'!$C$2:$H$730,6,FALSE)</f>
        <v>批發及零售業</v>
      </c>
      <c r="I669" s="65">
        <f>IF(VLOOKUP(D669,'[1]名錄'!$C$2:$I$711,7,FALSE)=0,"",VLOOKUP(D669,'[1]名錄'!$C$2:$I$711,7,FALSE))</f>
      </c>
    </row>
    <row r="670" spans="1:9" ht="30" customHeight="1">
      <c r="A670" s="29" t="s">
        <v>1077</v>
      </c>
      <c r="B670" s="19" t="s">
        <v>1089</v>
      </c>
      <c r="C670" s="34" t="s">
        <v>975</v>
      </c>
      <c r="D670" s="12" t="s">
        <v>1090</v>
      </c>
      <c r="E670" s="11" t="str">
        <f>VLOOKUP(D670,'[1]名錄'!$C$2:$D$730,2,FALSE)</f>
        <v>  54723469</v>
      </c>
      <c r="F670" s="12" t="str">
        <f>VLOOKUP(D670,'[1]名錄'!$C$2:$E$730,3,FALSE)</f>
        <v>新北市中和區中原里中正路880號11樓之6</v>
      </c>
      <c r="G670" s="41">
        <v>1250000</v>
      </c>
      <c r="H670" s="78" t="str">
        <f>VLOOKUP(D670,'[1]名錄'!$C$2:$H$730,6,FALSE)</f>
        <v>批發及零售業</v>
      </c>
      <c r="I670" s="65">
        <f>IF(VLOOKUP(D670,'[1]名錄'!$C$2:$I$711,7,FALSE)=0,"",VLOOKUP(D670,'[1]名錄'!$C$2:$I$711,7,FALSE))</f>
      </c>
    </row>
    <row r="671" spans="1:9" ht="30" customHeight="1">
      <c r="A671" s="29" t="s">
        <v>1077</v>
      </c>
      <c r="B671" s="19" t="s">
        <v>1091</v>
      </c>
      <c r="C671" s="34" t="s">
        <v>975</v>
      </c>
      <c r="D671" s="12" t="s">
        <v>1092</v>
      </c>
      <c r="E671" s="11" t="str">
        <f>VLOOKUP(D671,'[1]名錄'!$C$2:$D$730,2,FALSE)</f>
        <v>  70849491</v>
      </c>
      <c r="F671" s="12" t="str">
        <f>VLOOKUP(D671,'[1]名錄'!$C$2:$E$730,3,FALSE)</f>
        <v>高雄市前鎮區新生路248-20號1樓</v>
      </c>
      <c r="G671" s="41">
        <v>29500000</v>
      </c>
      <c r="H671" s="78" t="str">
        <f>VLOOKUP(D671,'[1]名錄'!$C$2:$H$730,6,FALSE)</f>
        <v>批發及零售業</v>
      </c>
      <c r="I671" s="65">
        <f>IF(VLOOKUP(D671,'[1]名錄'!$C$2:$I$711,7,FALSE)=0,"",VLOOKUP(D671,'[1]名錄'!$C$2:$I$711,7,FALSE))</f>
      </c>
    </row>
    <row r="672" spans="1:9" ht="30" customHeight="1">
      <c r="A672" s="29" t="s">
        <v>1077</v>
      </c>
      <c r="B672" s="19" t="s">
        <v>1093</v>
      </c>
      <c r="C672" s="34" t="s">
        <v>151</v>
      </c>
      <c r="D672" s="12" t="s">
        <v>1094</v>
      </c>
      <c r="E672" s="16">
        <f>VLOOKUP(D672,'[1]名錄'!$C$2:$D$730,2,FALSE)</f>
        <v>54391686</v>
      </c>
      <c r="F672" s="17" t="str">
        <f>VLOOKUP(D672,'[1]名錄'!$C$2:$E$730,3,FALSE)</f>
        <v>新北市中和區新生街34號3樓</v>
      </c>
      <c r="G672" s="41">
        <v>250000</v>
      </c>
      <c r="H672" s="78" t="str">
        <f>VLOOKUP(D672,'[1]名錄'!$C$2:$H$730,6,FALSE)</f>
        <v>批發及零售業</v>
      </c>
      <c r="I672" s="65">
        <f>IF(VLOOKUP(D672,'[1]名錄'!$C$2:$I$711,7,FALSE)=0,"",VLOOKUP(D672,'[1]名錄'!$C$2:$I$711,7,FALSE))</f>
      </c>
    </row>
    <row r="673" spans="1:9" ht="30" customHeight="1">
      <c r="A673" s="29" t="s">
        <v>1077</v>
      </c>
      <c r="B673" s="19" t="s">
        <v>1095</v>
      </c>
      <c r="C673" s="34" t="s">
        <v>975</v>
      </c>
      <c r="D673" s="12" t="s">
        <v>1096</v>
      </c>
      <c r="E673" s="11" t="str">
        <f>VLOOKUP(D673,'[1]名錄'!$C$2:$D$730,2,FALSE)</f>
        <v>  53183491</v>
      </c>
      <c r="F673" s="12" t="str">
        <f>VLOOKUP(D673,'[1]名錄'!$C$2:$E$730,3,FALSE)</f>
        <v>新北市汐止區康寧街169巷25號3樓之2</v>
      </c>
      <c r="G673" s="41">
        <v>240000000</v>
      </c>
      <c r="H673" s="78" t="str">
        <f>VLOOKUP(D673,'[1]名錄'!$C$2:$H$730,6,FALSE)</f>
        <v>研究發展服務業</v>
      </c>
      <c r="I673" s="65">
        <f>IF(VLOOKUP(D673,'[1]名錄'!$C$2:$I$711,7,FALSE)=0,"",VLOOKUP(D673,'[1]名錄'!$C$2:$I$711,7,FALSE))</f>
      </c>
    </row>
    <row r="674" spans="1:9" ht="30" customHeight="1">
      <c r="A674" s="29" t="s">
        <v>1077</v>
      </c>
      <c r="B674" s="19" t="s">
        <v>724</v>
      </c>
      <c r="C674" s="34" t="s">
        <v>914</v>
      </c>
      <c r="D674" s="12" t="s">
        <v>1097</v>
      </c>
      <c r="E674" s="16" t="str">
        <f>VLOOKUP(D674,'[1]名錄'!$C$2:$D$730,2,FALSE)</f>
        <v>---</v>
      </c>
      <c r="F674" s="17" t="str">
        <f>VLOOKUP(D674,'[1]名錄'!$C$2:$E$730,3,FALSE)</f>
        <v>---</v>
      </c>
      <c r="G674" s="41">
        <v>1000000</v>
      </c>
      <c r="H674" s="78" t="str">
        <f>VLOOKUP(D674,'[1]名錄'!$C$2:$H$730,6,FALSE)</f>
        <v>批發及零售業</v>
      </c>
      <c r="I674" s="65">
        <f>IF(VLOOKUP(D674,'[1]名錄'!$C$2:$I$711,7,FALSE)=0,"",VLOOKUP(D674,'[1]名錄'!$C$2:$I$711,7,FALSE))</f>
      </c>
    </row>
    <row r="675" spans="1:9" ht="30" customHeight="1">
      <c r="A675" s="29" t="s">
        <v>1077</v>
      </c>
      <c r="B675" s="19" t="s">
        <v>1098</v>
      </c>
      <c r="C675" s="34" t="s">
        <v>817</v>
      </c>
      <c r="D675" s="6" t="s">
        <v>1099</v>
      </c>
      <c r="E675" s="7" t="str">
        <f>VLOOKUP(D675,'[1]名錄'!$C$2:$D$730,2,FALSE)</f>
        <v>28917453</v>
      </c>
      <c r="F675" s="6" t="str">
        <f>VLOOKUP(D675,'[1]名錄'!$C$2:$E$730,3,FALSE)</f>
        <v>臺北縣中和市連城路268號7樓之6</v>
      </c>
      <c r="G675" s="41">
        <v>36799137</v>
      </c>
      <c r="H675" s="78" t="str">
        <f>VLOOKUP(D675,'[1]名錄'!$C$2:$H$730,6,FALSE)</f>
        <v>批發及零售業</v>
      </c>
      <c r="I675" s="65">
        <f>IF(VLOOKUP(D675,'[1]名錄'!$C$2:$I$711,7,FALSE)=0,"",VLOOKUP(D675,'[1]名錄'!$C$2:$I$711,7,FALSE))</f>
      </c>
    </row>
    <row r="676" spans="1:9" ht="30" customHeight="1">
      <c r="A676" s="29" t="s">
        <v>1077</v>
      </c>
      <c r="B676" s="19" t="s">
        <v>724</v>
      </c>
      <c r="C676" s="34" t="s">
        <v>975</v>
      </c>
      <c r="D676" s="12" t="s">
        <v>1100</v>
      </c>
      <c r="E676" s="11" t="str">
        <f>VLOOKUP(D676,'[1]名錄'!$C$2:$D$730,2,FALSE)</f>
        <v>54298577</v>
      </c>
      <c r="F676" s="12" t="str">
        <f>VLOOKUP(D676,'[1]名錄'!$C$2:$E$730,3,FALSE)</f>
        <v>新北市泰山區福興里泰林路2段93巷1號6樓</v>
      </c>
      <c r="G676" s="41">
        <v>500000</v>
      </c>
      <c r="H676" s="78" t="str">
        <f>VLOOKUP(D676,'[1]名錄'!$C$2:$H$730,6,FALSE)</f>
        <v>批發及零售業</v>
      </c>
      <c r="I676" s="65" t="str">
        <f>IF(VLOOKUP(D676,'[1]名錄'!$C$2:$I$711,7,FALSE)=0,"",VLOOKUP(D676,'[1]名錄'!$C$2:$I$711,7,FALSE))</f>
        <v>解散</v>
      </c>
    </row>
    <row r="677" spans="1:9" ht="30" customHeight="1">
      <c r="A677" s="29" t="s">
        <v>1101</v>
      </c>
      <c r="B677" s="9" t="s">
        <v>1102</v>
      </c>
      <c r="C677" s="34" t="s">
        <v>914</v>
      </c>
      <c r="D677" s="12" t="s">
        <v>1103</v>
      </c>
      <c r="E677" s="16">
        <f>VLOOKUP(D677,'[1]名錄'!$C$2:$D$730,2,FALSE)</f>
        <v>24932192</v>
      </c>
      <c r="F677" s="17" t="str">
        <f>VLOOKUP(D677,'[1]名錄'!$C$2:$E$730,3,FALSE)</f>
        <v>臺北市萬華區西藏路352號1樓</v>
      </c>
      <c r="G677" s="8">
        <v>1900000</v>
      </c>
      <c r="H677" s="78" t="str">
        <f>VLOOKUP(D677,'[1]名錄'!$C$2:$H$730,6,FALSE)</f>
        <v>批發及零售業</v>
      </c>
      <c r="I677" s="65">
        <f>IF(VLOOKUP(D677,'[1]名錄'!$C$2:$I$711,7,FALSE)=0,"",VLOOKUP(D677,'[1]名錄'!$C$2:$I$711,7,FALSE))</f>
      </c>
    </row>
    <row r="678" spans="1:9" ht="30" customHeight="1">
      <c r="A678" s="29" t="s">
        <v>1101</v>
      </c>
      <c r="B678" s="9" t="s">
        <v>1104</v>
      </c>
      <c r="C678" s="34" t="s">
        <v>914</v>
      </c>
      <c r="D678" s="12" t="s">
        <v>1105</v>
      </c>
      <c r="E678" s="16" t="str">
        <f>VLOOKUP(D678,'[1]名錄'!$C$2:$D$730,2,FALSE)</f>
        <v>---</v>
      </c>
      <c r="F678" s="17" t="str">
        <f>VLOOKUP(D678,'[1]名錄'!$C$2:$E$730,3,FALSE)</f>
        <v>---</v>
      </c>
      <c r="G678" s="8">
        <v>9000000</v>
      </c>
      <c r="H678" s="78" t="str">
        <f>VLOOKUP(D678,'[1]名錄'!$C$2:$H$730,6,FALSE)</f>
        <v>批發及零售業</v>
      </c>
      <c r="I678" s="65">
        <f>IF(VLOOKUP(D678,'[1]名錄'!$C$2:$I$711,7,FALSE)=0,"",VLOOKUP(D678,'[1]名錄'!$C$2:$I$711,7,FALSE))</f>
      </c>
    </row>
    <row r="679" spans="1:9" ht="30" customHeight="1">
      <c r="A679" s="29" t="s">
        <v>1101</v>
      </c>
      <c r="B679" s="9" t="s">
        <v>1106</v>
      </c>
      <c r="C679" s="34" t="s">
        <v>975</v>
      </c>
      <c r="D679" s="12" t="s">
        <v>1107</v>
      </c>
      <c r="E679" s="11" t="str">
        <f>VLOOKUP(D679,'[1]名錄'!$C$2:$D$730,2,FALSE)</f>
        <v>23912009 </v>
      </c>
      <c r="F679" s="12" t="str">
        <f>VLOOKUP(D679,'[1]名錄'!$C$2:$E$730,3,FALSE)</f>
        <v>新北市汐止區南興路46號之1 </v>
      </c>
      <c r="G679" s="8">
        <v>1350000000</v>
      </c>
      <c r="H679" s="78" t="str">
        <f>VLOOKUP(D679,'[1]名錄'!$C$2:$H$730,6,FALSE)</f>
        <v>化學製品製造業</v>
      </c>
      <c r="I679" s="65">
        <f>IF(VLOOKUP(D679,'[1]名錄'!$C$2:$I$711,7,FALSE)=0,"",VLOOKUP(D679,'[1]名錄'!$C$2:$I$711,7,FALSE))</f>
      </c>
    </row>
    <row r="680" spans="1:9" ht="30" customHeight="1">
      <c r="A680" s="29" t="s">
        <v>1101</v>
      </c>
      <c r="B680" s="9" t="s">
        <v>1108</v>
      </c>
      <c r="C680" s="34" t="s">
        <v>914</v>
      </c>
      <c r="D680" s="12" t="s">
        <v>1109</v>
      </c>
      <c r="E680" s="16" t="str">
        <f>VLOOKUP(D680,'[1]名錄'!$C$2:$D$730,2,FALSE)</f>
        <v>---</v>
      </c>
      <c r="F680" s="17" t="str">
        <f>VLOOKUP(D680,'[1]名錄'!$C$2:$E$730,3,FALSE)</f>
        <v>---</v>
      </c>
      <c r="G680" s="8">
        <v>15000000</v>
      </c>
      <c r="H680" s="78" t="str">
        <f>VLOOKUP(D680,'[1]名錄'!$C$2:$H$730,6,FALSE)</f>
        <v>租賃業</v>
      </c>
      <c r="I680" s="65">
        <f>IF(VLOOKUP(D680,'[1]名錄'!$C$2:$I$711,7,FALSE)=0,"",VLOOKUP(D680,'[1]名錄'!$C$2:$I$711,7,FALSE))</f>
      </c>
    </row>
    <row r="681" spans="1:9" ht="30" customHeight="1">
      <c r="A681" s="29" t="s">
        <v>1101</v>
      </c>
      <c r="B681" s="19" t="s">
        <v>724</v>
      </c>
      <c r="C681" s="34" t="s">
        <v>914</v>
      </c>
      <c r="D681" s="12" t="s">
        <v>1110</v>
      </c>
      <c r="E681" s="16">
        <f>VLOOKUP(D681,'[1]名錄'!$C$2:$D$730,2,FALSE)</f>
        <v>54573779</v>
      </c>
      <c r="F681" s="17" t="str">
        <f>VLOOKUP(D681,'[1]名錄'!$C$2:$E$730,3,FALSE)</f>
        <v>臺南市新市區港墘里中山路6號</v>
      </c>
      <c r="G681" s="8">
        <v>1000000</v>
      </c>
      <c r="H681" s="78" t="str">
        <f>VLOOKUP(D681,'[1]名錄'!$C$2:$H$730,6,FALSE)</f>
        <v>批發及零售業</v>
      </c>
      <c r="I681" s="65" t="str">
        <f>IF(VLOOKUP(D681,'[1]名錄'!$C$2:$I$711,7,FALSE)=0,"",VLOOKUP(D681,'[1]名錄'!$C$2:$I$711,7,FALSE))</f>
        <v>解散</v>
      </c>
    </row>
    <row r="682" spans="1:9" ht="30" customHeight="1">
      <c r="A682" s="29" t="s">
        <v>1101</v>
      </c>
      <c r="B682" s="19" t="s">
        <v>724</v>
      </c>
      <c r="C682" s="34" t="s">
        <v>914</v>
      </c>
      <c r="D682" s="12" t="s">
        <v>1111</v>
      </c>
      <c r="E682" s="16">
        <f>VLOOKUP(D682,'[1]名錄'!$C$2:$D$730,2,FALSE)</f>
        <v>24772456</v>
      </c>
      <c r="F682" s="17" t="str">
        <f>VLOOKUP(D682,'[1]名錄'!$C$2:$E$730,3,FALSE)</f>
        <v>臺北市內湖區瑞光路583巷21號6樓之5 </v>
      </c>
      <c r="G682" s="8">
        <v>200000</v>
      </c>
      <c r="H682" s="78" t="str">
        <f>VLOOKUP(D682,'[1]名錄'!$C$2:$H$730,6,FALSE)</f>
        <v>批發及零售業</v>
      </c>
      <c r="I682" s="65">
        <f>IF(VLOOKUP(D682,'[1]名錄'!$C$2:$I$711,7,FALSE)=0,"",VLOOKUP(D682,'[1]名錄'!$C$2:$I$711,7,FALSE))</f>
      </c>
    </row>
    <row r="683" spans="1:9" ht="30" customHeight="1">
      <c r="A683" s="29" t="s">
        <v>1101</v>
      </c>
      <c r="B683" s="19" t="s">
        <v>724</v>
      </c>
      <c r="C683" s="34" t="s">
        <v>914</v>
      </c>
      <c r="D683" s="12" t="s">
        <v>1112</v>
      </c>
      <c r="E683" s="16">
        <f>VLOOKUP(D683,'[1]名錄'!$C$2:$D$730,2,FALSE)</f>
        <v>24928303</v>
      </c>
      <c r="F683" s="17" t="str">
        <f>VLOOKUP(D683,'[1]名錄'!$C$2:$E$730,3,FALSE)</f>
        <v>臺北市中山區長春路368號4樓</v>
      </c>
      <c r="G683" s="8">
        <v>12400000</v>
      </c>
      <c r="H683" s="78" t="str">
        <f>VLOOKUP(D683,'[1]名錄'!$C$2:$H$730,6,FALSE)</f>
        <v>租賃業</v>
      </c>
      <c r="I683" s="65">
        <f>IF(VLOOKUP(D683,'[1]名錄'!$C$2:$I$711,7,FALSE)=0,"",VLOOKUP(D683,'[1]名錄'!$C$2:$I$711,7,FALSE))</f>
      </c>
    </row>
    <row r="684" spans="1:9" ht="30" customHeight="1">
      <c r="A684" s="29" t="s">
        <v>1101</v>
      </c>
      <c r="B684" s="19" t="s">
        <v>724</v>
      </c>
      <c r="C684" s="34" t="s">
        <v>975</v>
      </c>
      <c r="D684" s="12" t="s">
        <v>1113</v>
      </c>
      <c r="E684" s="11" t="str">
        <f>VLOOKUP(D684,'[1]名錄'!$C$2:$D$730,2,FALSE)</f>
        <v>54671981 </v>
      </c>
      <c r="F684" s="12" t="str">
        <f>VLOOKUP(D684,'[1]名錄'!$C$2:$E$730,3,FALSE)</f>
        <v>臺北市內湖區民權東路6段136巷37弄3號(1樓)</v>
      </c>
      <c r="G684" s="8">
        <v>400000</v>
      </c>
      <c r="H684" s="78" t="str">
        <f>VLOOKUP(D684,'[1]名錄'!$C$2:$H$730,6,FALSE)</f>
        <v>批發及零售業</v>
      </c>
      <c r="I684" s="65">
        <f>IF(VLOOKUP(D684,'[1]名錄'!$C$2:$I$711,7,FALSE)=0,"",VLOOKUP(D684,'[1]名錄'!$C$2:$I$711,7,FALSE))</f>
      </c>
    </row>
    <row r="685" spans="1:9" ht="30" customHeight="1">
      <c r="A685" s="29" t="s">
        <v>1101</v>
      </c>
      <c r="B685" s="9" t="s">
        <v>1114</v>
      </c>
      <c r="C685" s="34" t="s">
        <v>914</v>
      </c>
      <c r="D685" s="12" t="s">
        <v>1115</v>
      </c>
      <c r="E685" s="16" t="str">
        <f>VLOOKUP(D685,'[1]名錄'!$C$2:$D$730,2,FALSE)</f>
        <v>---</v>
      </c>
      <c r="F685" s="17" t="str">
        <f>VLOOKUP(D685,'[1]名錄'!$C$2:$E$730,3,FALSE)</f>
        <v>---</v>
      </c>
      <c r="G685" s="8">
        <v>75000000</v>
      </c>
      <c r="H685" s="78" t="str">
        <f>VLOOKUP(D685,'[1]名錄'!$C$2:$H$730,6,FALSE)</f>
        <v>未分類其他專業、科學及技術服務業</v>
      </c>
      <c r="I685" s="65">
        <f>IF(VLOOKUP(D685,'[1]名錄'!$C$2:$I$711,7,FALSE)=0,"",VLOOKUP(D685,'[1]名錄'!$C$2:$I$711,7,FALSE))</f>
      </c>
    </row>
    <row r="686" spans="1:9" ht="30" customHeight="1">
      <c r="A686" s="29" t="s">
        <v>1101</v>
      </c>
      <c r="B686" s="9" t="s">
        <v>174</v>
      </c>
      <c r="C686" s="34" t="s">
        <v>914</v>
      </c>
      <c r="D686" s="12" t="s">
        <v>1116</v>
      </c>
      <c r="E686" s="16">
        <f>VLOOKUP(D686,'[1]名錄'!$C$2:$D$730,2,FALSE)</f>
        <v>24706864</v>
      </c>
      <c r="F686" s="17" t="str">
        <f>VLOOKUP(D686,'[1]名錄'!$C$2:$E$730,3,FALSE)</f>
        <v>新北市中和區平河里連城路230號8樓</v>
      </c>
      <c r="G686" s="8">
        <v>1000000</v>
      </c>
      <c r="H686" s="78" t="str">
        <f>VLOOKUP(D686,'[1]名錄'!$C$2:$H$730,6,FALSE)</f>
        <v>批發及零售業</v>
      </c>
      <c r="I686" s="65">
        <f>IF(VLOOKUP(D686,'[1]名錄'!$C$2:$I$711,7,FALSE)=0,"",VLOOKUP(D686,'[1]名錄'!$C$2:$I$711,7,FALSE))</f>
      </c>
    </row>
    <row r="687" spans="1:9" ht="30" customHeight="1">
      <c r="A687" s="29" t="s">
        <v>1101</v>
      </c>
      <c r="B687" s="9" t="s">
        <v>1117</v>
      </c>
      <c r="C687" s="34" t="s">
        <v>914</v>
      </c>
      <c r="D687" s="12" t="s">
        <v>1118</v>
      </c>
      <c r="E687" s="16">
        <f>VLOOKUP(D687,'[1]名錄'!$C$2:$D$730,2,FALSE)</f>
        <v>24722674</v>
      </c>
      <c r="F687" s="17" t="str">
        <f>VLOOKUP(D687,'[1]名錄'!$C$2:$E$730,3,FALSE)</f>
        <v>新北市汐止區茄安路176號</v>
      </c>
      <c r="G687" s="8">
        <v>8500000</v>
      </c>
      <c r="H687" s="78" t="str">
        <f>VLOOKUP(D687,'[1]名錄'!$C$2:$H$730,6,FALSE)</f>
        <v>機械設備製造業</v>
      </c>
      <c r="I687" s="65">
        <f>IF(VLOOKUP(D687,'[1]名錄'!$C$2:$I$711,7,FALSE)=0,"",VLOOKUP(D687,'[1]名錄'!$C$2:$I$711,7,FALSE))</f>
      </c>
    </row>
    <row r="688" spans="1:9" ht="30" customHeight="1">
      <c r="A688" s="29" t="s">
        <v>1101</v>
      </c>
      <c r="B688" s="19" t="s">
        <v>800</v>
      </c>
      <c r="C688" s="34" t="s">
        <v>132</v>
      </c>
      <c r="D688" s="19" t="s">
        <v>801</v>
      </c>
      <c r="E688" s="11">
        <f>VLOOKUP(D688,'[1]名錄'!$C$2:$D$730,2,FALSE)</f>
        <v>70834862</v>
      </c>
      <c r="F688" s="12" t="str">
        <f>VLOOKUP(D688,'[1]名錄'!$C$2:$E$730,3,FALSE)</f>
        <v>臺北市中山區南京東路2段53號5樓</v>
      </c>
      <c r="G688" s="30">
        <v>13194140</v>
      </c>
      <c r="H688" s="78" t="str">
        <f>VLOOKUP(D688,'[1]名錄'!$C$2:$H$730,6,FALSE)</f>
        <v>資訊軟體服務業</v>
      </c>
      <c r="I688" s="65">
        <f>IF(VLOOKUP(D688,'[1]名錄'!$C$2:$I$711,7,FALSE)=0,"",VLOOKUP(D688,'[1]名錄'!$C$2:$I$711,7,FALSE))</f>
      </c>
    </row>
    <row r="689" spans="1:9" ht="30" customHeight="1">
      <c r="A689" s="29" t="s">
        <v>1101</v>
      </c>
      <c r="B689" s="19" t="s">
        <v>724</v>
      </c>
      <c r="C689" s="34" t="s">
        <v>914</v>
      </c>
      <c r="D689" s="12" t="s">
        <v>1119</v>
      </c>
      <c r="E689" s="16" t="str">
        <f>VLOOKUP(D689,'[1]名錄'!$C$2:$D$730,2,FALSE)</f>
        <v>---</v>
      </c>
      <c r="F689" s="17" t="str">
        <f>VLOOKUP(D689,'[1]名錄'!$C$2:$E$730,3,FALSE)</f>
        <v>---</v>
      </c>
      <c r="G689" s="8">
        <v>93000000</v>
      </c>
      <c r="H689" s="78" t="str">
        <f>VLOOKUP(D689,'[1]名錄'!$C$2:$H$730,6,FALSE)</f>
        <v>批發及零售業</v>
      </c>
      <c r="I689" s="65">
        <f>IF(VLOOKUP(D689,'[1]名錄'!$C$2:$I$711,7,FALSE)=0,"",VLOOKUP(D689,'[1]名錄'!$C$2:$I$711,7,FALSE))</f>
      </c>
    </row>
    <row r="690" spans="1:9" ht="30" customHeight="1">
      <c r="A690" s="29" t="s">
        <v>1101</v>
      </c>
      <c r="B690" s="9" t="s">
        <v>1120</v>
      </c>
      <c r="C690" s="34" t="s">
        <v>914</v>
      </c>
      <c r="D690" s="12" t="s">
        <v>1121</v>
      </c>
      <c r="E690" s="16" t="str">
        <f>VLOOKUP(D690,'[1]名錄'!$C$2:$D$730,2,FALSE)</f>
        <v>---</v>
      </c>
      <c r="F690" s="17" t="str">
        <f>VLOOKUP(D690,'[1]名錄'!$C$2:$E$730,3,FALSE)</f>
        <v>---</v>
      </c>
      <c r="G690" s="8">
        <v>15000000</v>
      </c>
      <c r="H690" s="78" t="str">
        <f>VLOOKUP(D690,'[1]名錄'!$C$2:$H$730,6,FALSE)</f>
        <v>批發及零售業</v>
      </c>
      <c r="I690" s="65">
        <f>IF(VLOOKUP(D690,'[1]名錄'!$C$2:$I$711,7,FALSE)=0,"",VLOOKUP(D690,'[1]名錄'!$C$2:$I$711,7,FALSE))</f>
      </c>
    </row>
    <row r="691" spans="1:9" ht="30" customHeight="1">
      <c r="A691" s="29" t="s">
        <v>1101</v>
      </c>
      <c r="B691" s="9" t="s">
        <v>1122</v>
      </c>
      <c r="C691" s="34" t="s">
        <v>914</v>
      </c>
      <c r="D691" s="12" t="s">
        <v>1123</v>
      </c>
      <c r="E691" s="16">
        <f>VLOOKUP(D691,'[1]名錄'!$C$2:$D$730,2,FALSE)</f>
        <v>24767756</v>
      </c>
      <c r="F691" s="17" t="str">
        <f>VLOOKUP(D691,'[1]名錄'!$C$2:$E$730,3,FALSE)</f>
        <v>新北市中和區中正路716號14樓之6</v>
      </c>
      <c r="G691" s="8">
        <v>6300000</v>
      </c>
      <c r="H691" s="78" t="str">
        <f>VLOOKUP(D691,'[1]名錄'!$C$2:$H$730,6,FALSE)</f>
        <v>批發及零售業</v>
      </c>
      <c r="I691" s="65">
        <f>IF(VLOOKUP(D691,'[1]名錄'!$C$2:$I$711,7,FALSE)=0,"",VLOOKUP(D691,'[1]名錄'!$C$2:$I$711,7,FALSE))</f>
      </c>
    </row>
    <row r="692" spans="1:9" ht="30" customHeight="1">
      <c r="A692" s="29" t="s">
        <v>1124</v>
      </c>
      <c r="B692" s="49" t="s">
        <v>1125</v>
      </c>
      <c r="C692" s="34" t="s">
        <v>817</v>
      </c>
      <c r="D692" s="49" t="s">
        <v>1126</v>
      </c>
      <c r="E692" s="11" t="str">
        <f>VLOOKUP(D692,'[1]名錄'!$C$2:$D$730,2,FALSE)</f>
        <v> 53531689</v>
      </c>
      <c r="F692" s="12" t="str">
        <f>VLOOKUP(D692,'[1]名錄'!$C$2:$E$730,3,FALSE)</f>
        <v>臺北市中山區復興北路420號7樓</v>
      </c>
      <c r="G692" s="51">
        <v>15000000</v>
      </c>
      <c r="H692" s="78" t="str">
        <f>VLOOKUP(D692,'[1]名錄'!$C$2:$H$730,6,FALSE)</f>
        <v>資訊軟體服務業</v>
      </c>
      <c r="I692" s="65">
        <f>IF(VLOOKUP(D692,'[1]名錄'!$C$2:$I$711,7,FALSE)=0,"",VLOOKUP(D692,'[1]名錄'!$C$2:$I$711,7,FALSE))</f>
      </c>
    </row>
    <row r="693" spans="1:9" ht="30" customHeight="1">
      <c r="A693" s="29" t="s">
        <v>1124</v>
      </c>
      <c r="B693" s="49" t="s">
        <v>1127</v>
      </c>
      <c r="C693" s="34" t="s">
        <v>817</v>
      </c>
      <c r="D693" s="19" t="s">
        <v>1128</v>
      </c>
      <c r="E693" s="11" t="str">
        <f>VLOOKUP(D693,'[1]名錄'!$C$2:$D$730,2,FALSE)</f>
        <v>53489134 </v>
      </c>
      <c r="F693" s="12" t="str">
        <f>VLOOKUP(D693,'[1]名錄'!$C$2:$E$730,3,FALSE)</f>
        <v>臺中市北屯區水景里東山路一段193-20號1樓</v>
      </c>
      <c r="G693" s="51">
        <v>1800000</v>
      </c>
      <c r="H693" s="78" t="str">
        <f>VLOOKUP(D693,'[1]名錄'!$C$2:$H$730,6,FALSE)</f>
        <v>批發及零售業</v>
      </c>
      <c r="I693" s="65">
        <f>IF(VLOOKUP(D693,'[1]名錄'!$C$2:$I$711,7,FALSE)=0,"",VLOOKUP(D693,'[1]名錄'!$C$2:$I$711,7,FALSE))</f>
      </c>
    </row>
    <row r="694" spans="1:9" ht="30" customHeight="1">
      <c r="A694" s="29" t="s">
        <v>1124</v>
      </c>
      <c r="B694" s="19" t="s">
        <v>724</v>
      </c>
      <c r="C694" s="34" t="s">
        <v>28</v>
      </c>
      <c r="D694" s="19" t="s">
        <v>1129</v>
      </c>
      <c r="E694" s="16" t="str">
        <f>VLOOKUP(D694,'[1]名錄'!$C$2:$D$730,2,FALSE)</f>
        <v>---</v>
      </c>
      <c r="F694" s="17" t="str">
        <f>VLOOKUP(D694,'[1]名錄'!$C$2:$E$730,3,FALSE)</f>
        <v>---</v>
      </c>
      <c r="G694" s="8">
        <v>1000000</v>
      </c>
      <c r="H694" s="78" t="str">
        <f>VLOOKUP(D694,'[1]名錄'!$C$2:$H$730,6,FALSE)</f>
        <v>批發及零售業</v>
      </c>
      <c r="I694" s="65">
        <f>IF(VLOOKUP(D694,'[1]名錄'!$C$2:$I$711,7,FALSE)=0,"",VLOOKUP(D694,'[1]名錄'!$C$2:$I$711,7,FALSE))</f>
      </c>
    </row>
    <row r="695" spans="1:9" ht="30" customHeight="1">
      <c r="A695" s="29" t="s">
        <v>1124</v>
      </c>
      <c r="B695" s="19" t="s">
        <v>1130</v>
      </c>
      <c r="C695" s="34" t="s">
        <v>817</v>
      </c>
      <c r="D695" s="19" t="s">
        <v>136</v>
      </c>
      <c r="E695" s="11" t="str">
        <f>VLOOKUP(D695,'[1]名錄'!$C$2:$D$730,2,FALSE)</f>
        <v>53096573</v>
      </c>
      <c r="F695" s="12" t="str">
        <f>VLOOKUP(D695,'[1]名錄'!$C$2:$E$730,3,FALSE)</f>
        <v>臺北市信義區信義路5段7號70樓</v>
      </c>
      <c r="G695" s="8">
        <v>250000000</v>
      </c>
      <c r="H695" s="78" t="str">
        <f>VLOOKUP(D695,'[1]名錄'!$C$2:$H$730,6,FALSE)</f>
        <v>批發及零售業</v>
      </c>
      <c r="I695" s="65">
        <f>IF(VLOOKUP(D695,'[1]名錄'!$C$2:$I$711,7,FALSE)=0,"",VLOOKUP(D695,'[1]名錄'!$C$2:$I$711,7,FALSE))</f>
      </c>
    </row>
    <row r="696" spans="1:9" ht="30" customHeight="1">
      <c r="A696" s="29" t="s">
        <v>1124</v>
      </c>
      <c r="B696" s="19" t="s">
        <v>1131</v>
      </c>
      <c r="C696" s="34" t="s">
        <v>28</v>
      </c>
      <c r="D696" s="19" t="s">
        <v>1132</v>
      </c>
      <c r="E696" s="16">
        <f>VLOOKUP(D696,'[1]名錄'!$C$2:$D$730,2,FALSE)</f>
        <v>24979999</v>
      </c>
      <c r="F696" s="17" t="str">
        <f>VLOOKUP(D696,'[1]名錄'!$C$2:$E$730,3,FALSE)</f>
        <v>高雄市三民區撫順街29號2樓</v>
      </c>
      <c r="G696" s="8">
        <v>2750000</v>
      </c>
      <c r="H696" s="78" t="str">
        <f>VLOOKUP(D696,'[1]名錄'!$C$2:$H$730,6,FALSE)</f>
        <v>批發及零售業</v>
      </c>
      <c r="I696" s="65">
        <f>IF(VLOOKUP(D696,'[1]名錄'!$C$2:$I$711,7,FALSE)=0,"",VLOOKUP(D696,'[1]名錄'!$C$2:$I$711,7,FALSE))</f>
      </c>
    </row>
    <row r="697" spans="1:9" ht="30" customHeight="1">
      <c r="A697" s="29" t="s">
        <v>1124</v>
      </c>
      <c r="B697" s="19" t="s">
        <v>724</v>
      </c>
      <c r="C697" s="34" t="s">
        <v>28</v>
      </c>
      <c r="D697" s="19" t="s">
        <v>1133</v>
      </c>
      <c r="E697" s="16">
        <f>VLOOKUP(D697,'[1]名錄'!$C$2:$D$730,2,FALSE)</f>
        <v>40730735</v>
      </c>
      <c r="F697" s="17" t="str">
        <f>VLOOKUP(D697,'[1]名錄'!$C$2:$E$730,3,FALSE)</f>
        <v>臺南市永康區中華里 忠義街44巷17號1樓</v>
      </c>
      <c r="G697" s="8">
        <v>100000</v>
      </c>
      <c r="H697" s="78" t="str">
        <f>VLOOKUP(D697,'[1]名錄'!$C$2:$H$730,6,FALSE)</f>
        <v>批發及零售業</v>
      </c>
      <c r="I697" s="65" t="str">
        <f>IF(VLOOKUP(D697,'[1]名錄'!$C$2:$I$711,7,FALSE)=0,"",VLOOKUP(D697,'[1]名錄'!$C$2:$I$711,7,FALSE))</f>
        <v>停業至105年3月12日</v>
      </c>
    </row>
    <row r="698" spans="1:9" ht="30" customHeight="1">
      <c r="A698" s="29" t="s">
        <v>1134</v>
      </c>
      <c r="B698" s="19" t="s">
        <v>724</v>
      </c>
      <c r="C698" s="34" t="s">
        <v>135</v>
      </c>
      <c r="D698" s="19" t="s">
        <v>1135</v>
      </c>
      <c r="E698" s="16">
        <f>VLOOKUP(D698,'[1]名錄'!$C$2:$D$730,2,FALSE)</f>
        <v>24835847</v>
      </c>
      <c r="F698" s="17" t="str">
        <f>VLOOKUP(D698,'[1]名錄'!$C$2:$E$730,3,FALSE)</f>
        <v>臺中市南屯區寶山東二街8號10樓之2</v>
      </c>
      <c r="G698" s="8">
        <v>500000</v>
      </c>
      <c r="H698" s="78" t="str">
        <f>VLOOKUP(D698,'[1]名錄'!$C$2:$H$730,6,FALSE)</f>
        <v>批發及零售業</v>
      </c>
      <c r="I698" s="65">
        <f>IF(VLOOKUP(D698,'[1]名錄'!$C$2:$I$711,7,FALSE)=0,"",VLOOKUP(D698,'[1]名錄'!$C$2:$I$711,7,FALSE))</f>
      </c>
    </row>
    <row r="699" spans="1:9" ht="30" customHeight="1">
      <c r="A699" s="29" t="s">
        <v>1124</v>
      </c>
      <c r="B699" s="49" t="s">
        <v>1136</v>
      </c>
      <c r="C699" s="34" t="s">
        <v>817</v>
      </c>
      <c r="D699" s="49" t="s">
        <v>1137</v>
      </c>
      <c r="E699" s="11" t="str">
        <f>VLOOKUP(D699,'[1]名錄'!$C$2:$D$730,2,FALSE)</f>
        <v>54183131 </v>
      </c>
      <c r="F699" s="12" t="str">
        <f>VLOOKUP(D699,'[1]名錄'!$C$2:$E$730,3,FALSE)</f>
        <v>臺北市松山區東興路8號11樓</v>
      </c>
      <c r="G699" s="51">
        <v>80000000</v>
      </c>
      <c r="H699" s="78" t="str">
        <f>VLOOKUP(D699,'[1]名錄'!$C$2:$H$730,6,FALSE)</f>
        <v>批發及零售業</v>
      </c>
      <c r="I699" s="65">
        <f>IF(VLOOKUP(D699,'[1]名錄'!$C$2:$I$711,7,FALSE)=0,"",VLOOKUP(D699,'[1]名錄'!$C$2:$I$711,7,FALSE))</f>
      </c>
    </row>
    <row r="700" spans="1:9" ht="30" customHeight="1">
      <c r="A700" s="29" t="s">
        <v>1138</v>
      </c>
      <c r="B700" s="19" t="s">
        <v>34</v>
      </c>
      <c r="C700" s="34" t="s">
        <v>914</v>
      </c>
      <c r="D700" s="12" t="s">
        <v>1139</v>
      </c>
      <c r="E700" s="16" t="str">
        <f>VLOOKUP(D700,'[1]名錄'!$C$2:$D$730,2,FALSE)</f>
        <v>---</v>
      </c>
      <c r="F700" s="17" t="str">
        <f>VLOOKUP(D700,'[1]名錄'!$C$2:$E$730,3,FALSE)</f>
        <v>---</v>
      </c>
      <c r="G700" s="8">
        <v>2500000</v>
      </c>
      <c r="H700" s="78" t="str">
        <f>VLOOKUP(D700,'[1]名錄'!$C$2:$H$730,6,FALSE)</f>
        <v>批發及零售業</v>
      </c>
      <c r="I700" s="65">
        <f>IF(VLOOKUP(D700,'[1]名錄'!$C$2:$I$711,7,FALSE)=0,"",VLOOKUP(D700,'[1]名錄'!$C$2:$I$711,7,FALSE))</f>
      </c>
    </row>
    <row r="701" spans="1:9" ht="30" customHeight="1">
      <c r="A701" s="29" t="s">
        <v>1138</v>
      </c>
      <c r="B701" s="19" t="s">
        <v>1140</v>
      </c>
      <c r="C701" s="34" t="s">
        <v>132</v>
      </c>
      <c r="D701" s="19" t="s">
        <v>717</v>
      </c>
      <c r="E701" s="11" t="str">
        <f>VLOOKUP(D701,'[1]名錄'!$C$2:$D$730,2,FALSE)</f>
        <v>53669950</v>
      </c>
      <c r="F701" s="12" t="str">
        <f>VLOOKUP(D701,'[1]名錄'!$C$2:$E$730,3,FALSE)</f>
        <v>臺北市信義區信義路5段106號2樓及108號1樓</v>
      </c>
      <c r="G701" s="43">
        <v>100000000</v>
      </c>
      <c r="H701" s="78" t="str">
        <f>VLOOKUP(D701,'[1]名錄'!$C$2:$H$730,6,FALSE)</f>
        <v>銀行業</v>
      </c>
      <c r="I701" s="65">
        <f>IF(VLOOKUP(D701,'[1]名錄'!$C$2:$I$711,7,FALSE)=0,"",VLOOKUP(D701,'[1]名錄'!$C$2:$I$711,7,FALSE))</f>
      </c>
    </row>
    <row r="702" spans="1:9" ht="30" customHeight="1">
      <c r="A702" s="29" t="s">
        <v>1138</v>
      </c>
      <c r="B702" s="19" t="s">
        <v>1141</v>
      </c>
      <c r="C702" s="34" t="s">
        <v>151</v>
      </c>
      <c r="D702" s="12" t="s">
        <v>1142</v>
      </c>
      <c r="E702" s="16" t="str">
        <f>VLOOKUP(D702,'[1]名錄'!$C$2:$D$730,2,FALSE)</f>
        <v>24789935</v>
      </c>
      <c r="F702" s="17" t="str">
        <f>VLOOKUP(D702,'[1]名錄'!$C$2:$E$730,3,FALSE)</f>
        <v>臺北市松山區復盛里光復南路13巷43號5樓</v>
      </c>
      <c r="G702" s="8">
        <v>6100000</v>
      </c>
      <c r="H702" s="78" t="str">
        <f>VLOOKUP(D702,'[1]名錄'!$C$2:$H$730,6,FALSE)</f>
        <v>研究發展服務業</v>
      </c>
      <c r="I702" s="65">
        <f>IF(VLOOKUP(D702,'[1]名錄'!$C$2:$I$711,7,FALSE)=0,"",VLOOKUP(D702,'[1]名錄'!$C$2:$I$711,7,FALSE))</f>
      </c>
    </row>
    <row r="703" spans="1:9" ht="30" customHeight="1">
      <c r="A703" s="29" t="s">
        <v>1138</v>
      </c>
      <c r="B703" s="19" t="s">
        <v>34</v>
      </c>
      <c r="C703" s="34" t="s">
        <v>914</v>
      </c>
      <c r="D703" s="12" t="s">
        <v>1143</v>
      </c>
      <c r="E703" s="16">
        <f>VLOOKUP(D703,'[1]名錄'!$C$2:$D$730,2,FALSE)</f>
        <v>24928444</v>
      </c>
      <c r="F703" s="17" t="str">
        <f>VLOOKUP(D703,'[1]名錄'!$C$2:$E$730,3,FALSE)</f>
        <v>臺北市松山區民生東路4段97巷2弄9號1樓</v>
      </c>
      <c r="G703" s="8">
        <v>270000</v>
      </c>
      <c r="H703" s="78" t="str">
        <f>VLOOKUP(D703,'[1]名錄'!$C$2:$H$730,6,FALSE)</f>
        <v>批發及零售業</v>
      </c>
      <c r="I703" s="65">
        <f>IF(VLOOKUP(D703,'[1]名錄'!$C$2:$I$711,7,FALSE)=0,"",VLOOKUP(D703,'[1]名錄'!$C$2:$I$711,7,FALSE))</f>
      </c>
    </row>
    <row r="704" spans="1:9" ht="30" customHeight="1">
      <c r="A704" s="29" t="s">
        <v>1144</v>
      </c>
      <c r="B704" s="19" t="s">
        <v>34</v>
      </c>
      <c r="C704" s="34" t="s">
        <v>914</v>
      </c>
      <c r="D704" s="12" t="s">
        <v>1145</v>
      </c>
      <c r="E704" s="16">
        <f>VLOOKUP(D704,'[1]名錄'!$C$2:$D$730,2,FALSE)</f>
        <v>24932691</v>
      </c>
      <c r="F704" s="17" t="str">
        <f>VLOOKUP(D704,'[1]名錄'!$C$2:$E$730,3,FALSE)</f>
        <v>臺北市南港區重陽路223號地下室</v>
      </c>
      <c r="G704" s="8">
        <v>6800000</v>
      </c>
      <c r="H704" s="78" t="str">
        <f>VLOOKUP(D704,'[1]名錄'!$C$2:$H$730,6,FALSE)</f>
        <v>電力設備製造業</v>
      </c>
      <c r="I704" s="65">
        <f>IF(VLOOKUP(D704,'[1]名錄'!$C$2:$I$711,7,FALSE)=0,"",VLOOKUP(D704,'[1]名錄'!$C$2:$I$711,7,FALSE))</f>
      </c>
    </row>
    <row r="705" spans="1:9" ht="30" customHeight="1">
      <c r="A705" s="29" t="s">
        <v>1138</v>
      </c>
      <c r="B705" s="19" t="s">
        <v>34</v>
      </c>
      <c r="C705" s="34" t="s">
        <v>975</v>
      </c>
      <c r="D705" s="12" t="s">
        <v>1146</v>
      </c>
      <c r="E705" s="11" t="str">
        <f>VLOOKUP(D705,'[1]名錄'!$C$2:$D$730,2,FALSE)</f>
        <v>24625700</v>
      </c>
      <c r="F705" s="12" t="str">
        <f>VLOOKUP(D705,'[1]名錄'!$C$2:$E$730,3,FALSE)</f>
        <v>苗栗縣頭份鎮自立街31巷65號2樓</v>
      </c>
      <c r="G705" s="8">
        <v>300000</v>
      </c>
      <c r="H705" s="78" t="str">
        <f>VLOOKUP(D705,'[1]名錄'!$C$2:$H$730,6,FALSE)</f>
        <v>批發及零售業</v>
      </c>
      <c r="I705" s="65">
        <f>IF(VLOOKUP(D705,'[1]名錄'!$C$2:$I$711,7,FALSE)=0,"",VLOOKUP(D705,'[1]名錄'!$C$2:$I$711,7,FALSE))</f>
      </c>
    </row>
    <row r="706" spans="1:9" ht="30" customHeight="1">
      <c r="A706" s="29" t="s">
        <v>1138</v>
      </c>
      <c r="B706" s="19" t="s">
        <v>34</v>
      </c>
      <c r="C706" s="34" t="s">
        <v>914</v>
      </c>
      <c r="D706" s="12" t="s">
        <v>1147</v>
      </c>
      <c r="E706" s="16" t="str">
        <f>VLOOKUP(D706,'[1]名錄'!$C$2:$D$730,2,FALSE)</f>
        <v>---</v>
      </c>
      <c r="F706" s="17" t="str">
        <f>VLOOKUP(D706,'[1]名錄'!$C$2:$E$730,3,FALSE)</f>
        <v>---</v>
      </c>
      <c r="G706" s="8">
        <v>4000000</v>
      </c>
      <c r="H706" s="78" t="str">
        <f>VLOOKUP(D706,'[1]名錄'!$C$2:$H$730,6,FALSE)</f>
        <v>餐飲業</v>
      </c>
      <c r="I706" s="65">
        <f>IF(VLOOKUP(D706,'[1]名錄'!$C$2:$I$711,7,FALSE)=0,"",VLOOKUP(D706,'[1]名錄'!$C$2:$I$711,7,FALSE))</f>
      </c>
    </row>
    <row r="707" spans="1:9" ht="30" customHeight="1">
      <c r="A707" s="29" t="s">
        <v>1138</v>
      </c>
      <c r="B707" s="19" t="s">
        <v>1148</v>
      </c>
      <c r="C707" s="34" t="s">
        <v>914</v>
      </c>
      <c r="D707" s="12" t="s">
        <v>1149</v>
      </c>
      <c r="E707" s="16" t="str">
        <f>VLOOKUP(D707,'[1]名錄'!$C$2:$D$730,2,FALSE)</f>
        <v>---</v>
      </c>
      <c r="F707" s="17" t="str">
        <f>VLOOKUP(D707,'[1]名錄'!$C$2:$E$730,3,FALSE)</f>
        <v>---</v>
      </c>
      <c r="G707" s="8">
        <v>4000000</v>
      </c>
      <c r="H707" s="78" t="str">
        <f>VLOOKUP(D707,'[1]名錄'!$C$2:$H$730,6,FALSE)</f>
        <v>產業用機械設備維修及安裝業</v>
      </c>
      <c r="I707" s="65">
        <f>IF(VLOOKUP(D707,'[1]名錄'!$C$2:$I$711,7,FALSE)=0,"",VLOOKUP(D707,'[1]名錄'!$C$2:$I$711,7,FALSE))</f>
      </c>
    </row>
    <row r="708" spans="1:9" ht="30" customHeight="1">
      <c r="A708" s="29" t="s">
        <v>1138</v>
      </c>
      <c r="B708" s="19" t="s">
        <v>34</v>
      </c>
      <c r="C708" s="34" t="s">
        <v>914</v>
      </c>
      <c r="D708" s="12" t="s">
        <v>1150</v>
      </c>
      <c r="E708" s="16">
        <f>VLOOKUP(D708,'[1]名錄'!$C$2:$D$730,2,FALSE)</f>
        <v>24682461</v>
      </c>
      <c r="F708" s="17" t="str">
        <f>VLOOKUP(D708,'[1]名錄'!$C$2:$E$730,3,FALSE)</f>
        <v>高雄市新興區七賢一路469號7樓之4</v>
      </c>
      <c r="G708" s="8">
        <v>6000000</v>
      </c>
      <c r="H708" s="78" t="str">
        <f>VLOOKUP(D708,'[1]名錄'!$C$2:$H$730,6,FALSE)</f>
        <v>批發及零售業</v>
      </c>
      <c r="I708" s="65">
        <f>IF(VLOOKUP(D708,'[1]名錄'!$C$2:$I$711,7,FALSE)=0,"",VLOOKUP(D708,'[1]名錄'!$C$2:$I$711,7,FALSE))</f>
      </c>
    </row>
    <row r="709" spans="1:9" ht="30" customHeight="1">
      <c r="A709" s="29" t="s">
        <v>1138</v>
      </c>
      <c r="B709" s="19" t="s">
        <v>34</v>
      </c>
      <c r="C709" s="34" t="s">
        <v>975</v>
      </c>
      <c r="D709" s="12" t="s">
        <v>1151</v>
      </c>
      <c r="E709" s="11" t="str">
        <f>VLOOKUP(D709,'[1]名錄'!$C$2:$D$730,2,FALSE)</f>
        <v>54646668</v>
      </c>
      <c r="F709" s="12" t="str">
        <f>VLOOKUP(D709,'[1]名錄'!$C$2:$E$730,3,FALSE)</f>
        <v>臺北市信義區松智路1號24樓</v>
      </c>
      <c r="G709" s="8">
        <v>2000000</v>
      </c>
      <c r="H709" s="78" t="str">
        <f>VLOOKUP(D709,'[1]名錄'!$C$2:$H$730,6,FALSE)</f>
        <v>批發及零售業</v>
      </c>
      <c r="I709" s="65">
        <f>IF(VLOOKUP(D709,'[1]名錄'!$C$2:$I$711,7,FALSE)=0,"",VLOOKUP(D709,'[1]名錄'!$C$2:$I$711,7,FALSE))</f>
      </c>
    </row>
    <row r="710" spans="1:9" ht="30" customHeight="1">
      <c r="A710" s="29" t="s">
        <v>1138</v>
      </c>
      <c r="B710" s="19" t="s">
        <v>34</v>
      </c>
      <c r="C710" s="34" t="s">
        <v>914</v>
      </c>
      <c r="D710" s="12" t="s">
        <v>1152</v>
      </c>
      <c r="E710" s="16" t="str">
        <f>VLOOKUP(D710,'[1]名錄'!$C$2:$D$730,2,FALSE)</f>
        <v>---</v>
      </c>
      <c r="F710" s="17" t="str">
        <f>VLOOKUP(D710,'[1]名錄'!$C$2:$E$730,3,FALSE)</f>
        <v>---</v>
      </c>
      <c r="G710" s="8">
        <v>10000000</v>
      </c>
      <c r="H710" s="78" t="str">
        <f>VLOOKUP(D710,'[1]名錄'!$C$2:$H$730,6,FALSE)</f>
        <v>批發及零售業</v>
      </c>
      <c r="I710" s="65">
        <f>IF(VLOOKUP(D710,'[1]名錄'!$C$2:$I$711,7,FALSE)=0,"",VLOOKUP(D710,'[1]名錄'!$C$2:$I$711,7,FALSE))</f>
      </c>
    </row>
    <row r="711" spans="1:9" ht="30" customHeight="1">
      <c r="A711" s="29" t="s">
        <v>1138</v>
      </c>
      <c r="B711" s="19" t="s">
        <v>34</v>
      </c>
      <c r="C711" s="34" t="s">
        <v>914</v>
      </c>
      <c r="D711" s="12" t="s">
        <v>1153</v>
      </c>
      <c r="E711" s="16" t="str">
        <f>VLOOKUP(D711,'[1]名錄'!$C$2:$D$730,2,FALSE)</f>
        <v>---</v>
      </c>
      <c r="F711" s="17" t="str">
        <f>VLOOKUP(D711,'[1]名錄'!$C$2:$E$730,3,FALSE)</f>
        <v>---</v>
      </c>
      <c r="G711" s="8">
        <v>6500000</v>
      </c>
      <c r="H711" s="78" t="str">
        <f>VLOOKUP(D711,'[1]名錄'!$C$2:$H$730,6,FALSE)</f>
        <v>餐飲業</v>
      </c>
      <c r="I711" s="65">
        <f>IF(VLOOKUP(D711,'[1]名錄'!$C$2:$I$711,7,FALSE)=0,"",VLOOKUP(D711,'[1]名錄'!$C$2:$I$711,7,FALSE))</f>
      </c>
    </row>
    <row r="712" spans="1:9" ht="30" customHeight="1">
      <c r="A712" s="29" t="s">
        <v>1138</v>
      </c>
      <c r="B712" s="19" t="s">
        <v>34</v>
      </c>
      <c r="C712" s="34" t="s">
        <v>914</v>
      </c>
      <c r="D712" s="12" t="s">
        <v>1154</v>
      </c>
      <c r="E712" s="16">
        <f>VLOOKUP(D712,'[1]名錄'!$C$2:$D$730,2,FALSE)</f>
        <v>24841123</v>
      </c>
      <c r="F712" s="17" t="str">
        <f>VLOOKUP(D712,'[1]名錄'!$C$2:$E$730,3,FALSE)</f>
        <v>臺中市大雅區大楓里雅楓街53號1樓</v>
      </c>
      <c r="G712" s="8">
        <v>800000</v>
      </c>
      <c r="H712" s="78" t="str">
        <f>VLOOKUP(D712,'[1]名錄'!$C$2:$H$730,6,FALSE)</f>
        <v>批發及零售業</v>
      </c>
      <c r="I712" s="65">
        <f>IF(VLOOKUP(D712,'[1]名錄'!$C$2:$I$711,7,FALSE)=0,"",VLOOKUP(D712,'[1]名錄'!$C$2:$I$711,7,FALSE))</f>
      </c>
    </row>
    <row r="713" spans="1:9" ht="30" customHeight="1">
      <c r="A713" s="29" t="s">
        <v>1138</v>
      </c>
      <c r="B713" s="19" t="s">
        <v>1155</v>
      </c>
      <c r="C713" s="34" t="s">
        <v>975</v>
      </c>
      <c r="D713" s="12" t="s">
        <v>1156</v>
      </c>
      <c r="E713" s="11" t="str">
        <f>VLOOKUP(D713,'[1]名錄'!$C$2:$D$730,2,FALSE)</f>
        <v>54611210</v>
      </c>
      <c r="F713" s="12" t="str">
        <f>VLOOKUP(D713,'[1]名錄'!$C$2:$E$730,3,FALSE)</f>
        <v>高雄市鼓山區蓬萊路23號</v>
      </c>
      <c r="G713" s="8">
        <v>6000000</v>
      </c>
      <c r="H713" s="78" t="str">
        <f>VLOOKUP(D713,'[1]名錄'!$C$2:$H$730,6,FALSE)</f>
        <v>餐飲業</v>
      </c>
      <c r="I713" s="65">
        <f>IF(VLOOKUP(D713,'[1]名錄'!$C$2:$I$711,7,FALSE)=0,"",VLOOKUP(D713,'[1]名錄'!$C$2:$I$711,7,FALSE))</f>
      </c>
    </row>
    <row r="714" spans="1:9" ht="30" customHeight="1">
      <c r="A714" s="29" t="s">
        <v>1138</v>
      </c>
      <c r="B714" s="19" t="s">
        <v>1157</v>
      </c>
      <c r="C714" s="34" t="s">
        <v>151</v>
      </c>
      <c r="D714" s="12" t="s">
        <v>1158</v>
      </c>
      <c r="E714" s="16">
        <f>VLOOKUP(D714,'[1]名錄'!$C$2:$D$730,2,FALSE)</f>
        <v>54397149</v>
      </c>
      <c r="F714" s="17" t="str">
        <f>VLOOKUP(D714,'[1]名錄'!$C$2:$E$730,3,FALSE)</f>
        <v>臺北市信義區松智路1號11樓</v>
      </c>
      <c r="G714" s="8">
        <v>1000000</v>
      </c>
      <c r="H714" s="78" t="str">
        <f>VLOOKUP(D714,'[1]名錄'!$C$2:$H$730,6,FALSE)</f>
        <v>批發及零售業</v>
      </c>
      <c r="I714" s="65">
        <f>IF(VLOOKUP(D714,'[1]名錄'!$C$2:$I$711,7,FALSE)=0,"",VLOOKUP(D714,'[1]名錄'!$C$2:$I$711,7,FALSE))</f>
      </c>
    </row>
    <row r="715" spans="1:9" ht="30" customHeight="1">
      <c r="A715" s="29" t="s">
        <v>1138</v>
      </c>
      <c r="B715" s="19" t="s">
        <v>1159</v>
      </c>
      <c r="C715" s="34" t="s">
        <v>151</v>
      </c>
      <c r="D715" s="12" t="s">
        <v>1160</v>
      </c>
      <c r="E715" s="16">
        <f>VLOOKUP(D715,'[1]名錄'!$C$2:$D$730,2,FALSE)</f>
        <v>24789554</v>
      </c>
      <c r="F715" s="17" t="str">
        <f>VLOOKUP(D715,'[1]名錄'!$C$2:$E$730,3,FALSE)</f>
        <v>臺北市松山區南京東路4段130號10樓</v>
      </c>
      <c r="G715" s="8">
        <v>500000</v>
      </c>
      <c r="H715" s="78" t="str">
        <f>VLOOKUP(D715,'[1]名錄'!$C$2:$H$730,6,FALSE)</f>
        <v>餐飲業</v>
      </c>
      <c r="I715" s="65">
        <f>IF(VLOOKUP(D715,'[1]名錄'!$C$2:$I$711,7,FALSE)=0,"",VLOOKUP(D715,'[1]名錄'!$C$2:$I$711,7,FALSE))</f>
      </c>
    </row>
    <row r="716" spans="1:9" ht="30" customHeight="1">
      <c r="A716" s="29" t="s">
        <v>1138</v>
      </c>
      <c r="B716" s="19" t="s">
        <v>34</v>
      </c>
      <c r="C716" s="34" t="s">
        <v>914</v>
      </c>
      <c r="D716" s="12" t="s">
        <v>1161</v>
      </c>
      <c r="E716" s="16">
        <f>VLOOKUP(D716,'[1]名錄'!$C$2:$D$730,2,FALSE)</f>
        <v>24722745</v>
      </c>
      <c r="F716" s="17" t="str">
        <f>VLOOKUP(D716,'[1]名錄'!$C$2:$E$730,3,FALSE)</f>
        <v>新北市新店區環河路68號9樓</v>
      </c>
      <c r="G716" s="8">
        <v>12400000</v>
      </c>
      <c r="H716" s="78" t="str">
        <f>VLOOKUP(D716,'[1]名錄'!$C$2:$H$730,6,FALSE)</f>
        <v>批發及零售業</v>
      </c>
      <c r="I716" s="65">
        <f>IF(VLOOKUP(D716,'[1]名錄'!$C$2:$I$711,7,FALSE)=0,"",VLOOKUP(D716,'[1]名錄'!$C$2:$I$711,7,FALSE))</f>
      </c>
    </row>
    <row r="717" spans="1:9" ht="30" customHeight="1">
      <c r="A717" s="29" t="s">
        <v>1138</v>
      </c>
      <c r="B717" s="19" t="s">
        <v>34</v>
      </c>
      <c r="C717" s="34" t="s">
        <v>914</v>
      </c>
      <c r="D717" s="12" t="s">
        <v>1162</v>
      </c>
      <c r="E717" s="16">
        <f>VLOOKUP(D717,'[1]名錄'!$C$2:$D$730,2,FALSE)</f>
        <v>54902575</v>
      </c>
      <c r="F717" s="17" t="str">
        <f>VLOOKUP(D717,'[1]名錄'!$C$2:$E$730,3,FALSE)</f>
        <v>臺中市清水區下湳里中山路509-13號</v>
      </c>
      <c r="G717" s="8">
        <v>10000000</v>
      </c>
      <c r="H717" s="78" t="str">
        <f>VLOOKUP(D717,'[1]名錄'!$C$2:$H$730,6,FALSE)</f>
        <v>批發及零售業</v>
      </c>
      <c r="I717" s="65">
        <f>IF(VLOOKUP(D717,'[1]名錄'!$C$2:$I$711,7,FALSE)=0,"",VLOOKUP(D717,'[1]名錄'!$C$2:$I$711,7,FALSE))</f>
      </c>
    </row>
    <row r="718" spans="1:9" ht="30" customHeight="1">
      <c r="A718" s="29" t="s">
        <v>1138</v>
      </c>
      <c r="B718" s="19" t="s">
        <v>1163</v>
      </c>
      <c r="C718" s="34" t="s">
        <v>975</v>
      </c>
      <c r="D718" s="12" t="s">
        <v>1164</v>
      </c>
      <c r="E718" s="11" t="str">
        <f>VLOOKUP(D718,'[1]名錄'!$C$2:$D$730,2,FALSE)</f>
        <v>54167940</v>
      </c>
      <c r="F718" s="12" t="str">
        <f>VLOOKUP(D718,'[1]名錄'!$C$2:$E$730,3,FALSE)</f>
        <v>臺北市大同區承德路3段30號2樓</v>
      </c>
      <c r="G718" s="8">
        <v>24000000</v>
      </c>
      <c r="H718" s="78" t="str">
        <f>VLOOKUP(D718,'[1]名錄'!$C$2:$H$730,6,FALSE)</f>
        <v>批發及零售業</v>
      </c>
      <c r="I718" s="65">
        <f>IF(VLOOKUP(D718,'[1]名錄'!$C$2:$I$711,7,FALSE)=0,"",VLOOKUP(D718,'[1]名錄'!$C$2:$I$711,7,FALSE))</f>
      </c>
    </row>
    <row r="719" spans="1:9" ht="30" customHeight="1">
      <c r="A719" s="29" t="s">
        <v>1138</v>
      </c>
      <c r="B719" s="19" t="s">
        <v>199</v>
      </c>
      <c r="C719" s="34" t="s">
        <v>914</v>
      </c>
      <c r="D719" s="12" t="s">
        <v>1165</v>
      </c>
      <c r="E719" s="16">
        <f>VLOOKUP(D719,'[1]名錄'!$C$2:$D$730,2,FALSE)</f>
        <v>24728240</v>
      </c>
      <c r="F719" s="17" t="str">
        <f>VLOOKUP(D719,'[1]名錄'!$C$2:$E$730,3,FALSE)</f>
        <v>新北市板橋區縣民大道3段260之2號13樓</v>
      </c>
      <c r="G719" s="8">
        <v>1000000</v>
      </c>
      <c r="H719" s="78" t="str">
        <f>VLOOKUP(D719,'[1]名錄'!$C$2:$H$730,6,FALSE)</f>
        <v>批發及零售業</v>
      </c>
      <c r="I719" s="65">
        <f>IF(VLOOKUP(D719,'[1]名錄'!$C$2:$I$711,7,FALSE)=0,"",VLOOKUP(D719,'[1]名錄'!$C$2:$I$711,7,FALSE))</f>
      </c>
    </row>
    <row r="720" spans="1:9" ht="30" customHeight="1">
      <c r="A720" s="29" t="s">
        <v>1144</v>
      </c>
      <c r="B720" s="19" t="s">
        <v>1166</v>
      </c>
      <c r="C720" s="34" t="s">
        <v>914</v>
      </c>
      <c r="D720" s="12" t="s">
        <v>1167</v>
      </c>
      <c r="E720" s="16">
        <f>VLOOKUP(D720,'[1]名錄'!$C$2:$D$730,2,FALSE)</f>
        <v>24934733</v>
      </c>
      <c r="F720" s="17" t="str">
        <f>VLOOKUP(D720,'[1]名錄'!$C$2:$E$730,3,FALSE)</f>
        <v>臺北市中山區中山北路2段31號5樓</v>
      </c>
      <c r="G720" s="8">
        <v>6500000</v>
      </c>
      <c r="H720" s="78" t="str">
        <f>VLOOKUP(D720,'[1]名錄'!$C$2:$H$730,6,FALSE)</f>
        <v>批發及零售業</v>
      </c>
      <c r="I720" s="65">
        <f>IF(VLOOKUP(D720,'[1]名錄'!$C$2:$I$711,7,FALSE)=0,"",VLOOKUP(D720,'[1]名錄'!$C$2:$I$711,7,FALSE))</f>
      </c>
    </row>
    <row r="721" spans="1:9" ht="30" customHeight="1">
      <c r="A721" s="29" t="s">
        <v>1168</v>
      </c>
      <c r="B721" s="19" t="s">
        <v>199</v>
      </c>
      <c r="C721" s="34" t="s">
        <v>914</v>
      </c>
      <c r="D721" s="19" t="s">
        <v>1169</v>
      </c>
      <c r="E721" s="16">
        <f>VLOOKUP(D721,'[1]名錄'!$C$2:$D$730,2,FALSE)</f>
        <v>24932974</v>
      </c>
      <c r="F721" s="17" t="str">
        <f>VLOOKUP(D721,'[1]名錄'!$C$2:$E$730,3,FALSE)</f>
        <v>臺北市北投區公路63巷11號4樓</v>
      </c>
      <c r="G721" s="8">
        <v>300000</v>
      </c>
      <c r="H721" s="78" t="str">
        <f>VLOOKUP(D721,'[1]名錄'!$C$2:$H$730,6,FALSE)</f>
        <v>批發及零售業</v>
      </c>
      <c r="I721" s="65">
        <f>IF(VLOOKUP(D721,'[1]名錄'!$C$2:$I$711,7,FALSE)=0,"",VLOOKUP(D721,'[1]名錄'!$C$2:$I$711,7,FALSE))</f>
      </c>
    </row>
    <row r="722" spans="1:9" ht="30" customHeight="1">
      <c r="A722" s="29" t="s">
        <v>1170</v>
      </c>
      <c r="B722" s="19" t="s">
        <v>1171</v>
      </c>
      <c r="C722" s="34" t="s">
        <v>914</v>
      </c>
      <c r="D722" s="19" t="s">
        <v>1172</v>
      </c>
      <c r="E722" s="16">
        <f>VLOOKUP(D722,'[1]名錄'!$C$2:$D$730,2,FALSE)</f>
        <v>24944747</v>
      </c>
      <c r="F722" s="17" t="str">
        <f>VLOOKUP(D722,'[1]名錄'!$C$2:$E$730,3,FALSE)</f>
        <v>臺北市信義區松壽路12號6樓</v>
      </c>
      <c r="G722" s="8">
        <v>25000000</v>
      </c>
      <c r="H722" s="78" t="str">
        <f>VLOOKUP(D722,'[1]名錄'!$C$2:$H$730,6,FALSE)</f>
        <v>餐飲業</v>
      </c>
      <c r="I722" s="65">
        <f>IF(VLOOKUP(D722,'[1]名錄'!$C$2:$I$711,7,FALSE)=0,"",VLOOKUP(D722,'[1]名錄'!$C$2:$I$711,7,FALSE))</f>
      </c>
    </row>
    <row r="723" spans="1:9" ht="30" customHeight="1">
      <c r="A723" s="29" t="s">
        <v>1170</v>
      </c>
      <c r="B723" s="19" t="s">
        <v>199</v>
      </c>
      <c r="C723" s="34" t="s">
        <v>914</v>
      </c>
      <c r="D723" s="19" t="s">
        <v>1173</v>
      </c>
      <c r="E723" s="16">
        <f>VLOOKUP(D723,'[1]名錄'!$C$2:$D$730,2,FALSE)</f>
        <v>24953560</v>
      </c>
      <c r="F723" s="17" t="str">
        <f>VLOOKUP(D723,'[1]名錄'!$C$2:$E$730,3,FALSE)</f>
        <v>臺北市中山區長安東路2段169之15號3樓</v>
      </c>
      <c r="G723" s="8">
        <v>6400000</v>
      </c>
      <c r="H723" s="78" t="str">
        <f>VLOOKUP(D723,'[1]名錄'!$C$2:$H$730,6,FALSE)</f>
        <v>批發及零售業</v>
      </c>
      <c r="I723" s="65">
        <f>IF(VLOOKUP(D723,'[1]名錄'!$C$2:$I$711,7,FALSE)=0,"",VLOOKUP(D723,'[1]名錄'!$C$2:$I$711,7,FALSE))</f>
      </c>
    </row>
    <row r="724" spans="1:9" ht="30" customHeight="1">
      <c r="A724" s="29" t="s">
        <v>1170</v>
      </c>
      <c r="B724" s="19" t="s">
        <v>1174</v>
      </c>
      <c r="C724" s="34" t="s">
        <v>975</v>
      </c>
      <c r="D724" s="19" t="s">
        <v>1175</v>
      </c>
      <c r="E724" s="16">
        <f>VLOOKUP(D724,'[1]名錄'!$C$2:$D$730,2,FALSE)</f>
        <v>80192374</v>
      </c>
      <c r="F724" s="17" t="str">
        <f>VLOOKUP(D724,'[1]名錄'!$C$2:$E$730,3,FALSE)</f>
        <v>新北市中和區板南路490號4樓之8 </v>
      </c>
      <c r="G724" s="8">
        <v>19200000</v>
      </c>
      <c r="H724" s="78" t="str">
        <f>VLOOKUP(D724,'[1]名錄'!$C$2:$H$730,6,FALSE)</f>
        <v>批發及零售業</v>
      </c>
      <c r="I724" s="65">
        <f>IF(VLOOKUP(D724,'[1]名錄'!$C$2:$I$711,7,FALSE)=0,"",VLOOKUP(D724,'[1]名錄'!$C$2:$I$711,7,FALSE))</f>
      </c>
    </row>
    <row r="725" spans="1:9" ht="30" customHeight="1">
      <c r="A725" s="29" t="s">
        <v>1170</v>
      </c>
      <c r="B725" s="19" t="s">
        <v>1176</v>
      </c>
      <c r="C725" s="34" t="s">
        <v>914</v>
      </c>
      <c r="D725" s="19" t="s">
        <v>1177</v>
      </c>
      <c r="E725" s="16">
        <f>VLOOKUP(D725,'[1]名錄'!$C$2:$D$730,2,FALSE)</f>
        <v>24945725</v>
      </c>
      <c r="F725" s="17" t="str">
        <f>VLOOKUP(D725,'[1]名錄'!$C$2:$E$730,3,FALSE)</f>
        <v>臺北市大安區光復南路419號5樓之1</v>
      </c>
      <c r="G725" s="8">
        <v>7000000</v>
      </c>
      <c r="H725" s="78" t="str">
        <f>VLOOKUP(D725,'[1]名錄'!$C$2:$H$730,6,FALSE)</f>
        <v>批發及零售業</v>
      </c>
      <c r="I725" s="65">
        <f>IF(VLOOKUP(D725,'[1]名錄'!$C$2:$I$711,7,FALSE)=0,"",VLOOKUP(D725,'[1]名錄'!$C$2:$I$711,7,FALSE))</f>
      </c>
    </row>
    <row r="726" spans="1:9" ht="30" customHeight="1">
      <c r="A726" s="29" t="s">
        <v>1170</v>
      </c>
      <c r="B726" s="19" t="s">
        <v>199</v>
      </c>
      <c r="C726" s="34" t="s">
        <v>914</v>
      </c>
      <c r="D726" s="19" t="s">
        <v>1178</v>
      </c>
      <c r="E726" s="16">
        <f>VLOOKUP(D726,'[1]名錄'!$C$2:$D$730,2,FALSE)</f>
        <v>42634081</v>
      </c>
      <c r="F726" s="17" t="str">
        <f>VLOOKUP(D726,'[1]名錄'!$C$2:$E$730,3,FALSE)</f>
        <v>臺北市大同區南京西路163號2樓之28</v>
      </c>
      <c r="G726" s="8">
        <v>8000000</v>
      </c>
      <c r="H726" s="78" t="str">
        <f>VLOOKUP(D726,'[1]名錄'!$C$2:$H$730,6,FALSE)</f>
        <v>批發及零售業</v>
      </c>
      <c r="I726" s="65">
        <f>IF(VLOOKUP(D726,'[1]名錄'!$C$2:$I$711,7,FALSE)=0,"",VLOOKUP(D726,'[1]名錄'!$C$2:$I$711,7,FALSE))</f>
      </c>
    </row>
    <row r="727" spans="1:9" ht="30" customHeight="1">
      <c r="A727" s="29" t="s">
        <v>1170</v>
      </c>
      <c r="B727" s="19" t="s">
        <v>199</v>
      </c>
      <c r="C727" s="34" t="s">
        <v>914</v>
      </c>
      <c r="D727" s="19" t="s">
        <v>1179</v>
      </c>
      <c r="E727" s="16">
        <f>VLOOKUP(D727,'[1]名錄'!$C$2:$D$730,2,FALSE)</f>
        <v>54885246</v>
      </c>
      <c r="F727" s="17" t="str">
        <f>VLOOKUP(D727,'[1]名錄'!$C$2:$E$730,3,FALSE)</f>
        <v>臺中市東區十甲里自由路四段202號1樓</v>
      </c>
      <c r="G727" s="8">
        <v>1000000</v>
      </c>
      <c r="H727" s="78" t="str">
        <f>VLOOKUP(D727,'[1]名錄'!$C$2:$H$730,6,FALSE)</f>
        <v>批發及零售業</v>
      </c>
      <c r="I727" s="65">
        <f>IF(VLOOKUP(D727,'[1]名錄'!$C$2:$I$711,7,FALSE)=0,"",VLOOKUP(D727,'[1]名錄'!$C$2:$I$711,7,FALSE))</f>
      </c>
    </row>
    <row r="728" spans="1:9" ht="30" customHeight="1">
      <c r="A728" s="29" t="s">
        <v>1170</v>
      </c>
      <c r="B728" s="19" t="s">
        <v>199</v>
      </c>
      <c r="C728" s="34" t="s">
        <v>914</v>
      </c>
      <c r="D728" s="19" t="s">
        <v>1180</v>
      </c>
      <c r="E728" s="16">
        <f>VLOOKUP(D728,'[1]名錄'!$C$2:$D$730,2,FALSE)</f>
        <v>24948223</v>
      </c>
      <c r="F728" s="17" t="str">
        <f>VLOOKUP(D728,'[1]名錄'!$C$2:$E$730,3,FALSE)</f>
        <v>臺北市松山區敦化北路170號3樓</v>
      </c>
      <c r="G728" s="8">
        <v>4000000</v>
      </c>
      <c r="H728" s="78" t="str">
        <f>VLOOKUP(D728,'[1]名錄'!$C$2:$H$730,6,FALSE)</f>
        <v>批發及零售業</v>
      </c>
      <c r="I728" s="65">
        <f>IF(VLOOKUP(D728,'[1]名錄'!$C$2:$I$711,7,FALSE)=0,"",VLOOKUP(D728,'[1]名錄'!$C$2:$I$711,7,FALSE))</f>
      </c>
    </row>
    <row r="729" spans="1:9" ht="30" customHeight="1">
      <c r="A729" s="29" t="s">
        <v>1170</v>
      </c>
      <c r="B729" s="19" t="s">
        <v>1181</v>
      </c>
      <c r="C729" s="34" t="s">
        <v>914</v>
      </c>
      <c r="D729" s="19" t="s">
        <v>1182</v>
      </c>
      <c r="E729" s="16">
        <f>VLOOKUP(D729,'[1]名錄'!$C$2:$D$730,2,FALSE)</f>
        <v>54831740</v>
      </c>
      <c r="F729" s="17" t="str">
        <f>VLOOKUP(D729,'[1]名錄'!$C$2:$E$730,3,FALSE)</f>
        <v>新北市汐止區福德一路177巷28號4樓</v>
      </c>
      <c r="G729" s="8">
        <v>10000000</v>
      </c>
      <c r="H729" s="78" t="str">
        <f>VLOOKUP(D729,'[1]名錄'!$C$2:$H$730,6,FALSE)</f>
        <v>批發及零售業</v>
      </c>
      <c r="I729" s="65">
        <f>IF(VLOOKUP(D729,'[1]名錄'!$C$2:$I$711,7,FALSE)=0,"",VLOOKUP(D729,'[1]名錄'!$C$2:$I$711,7,FALSE))</f>
      </c>
    </row>
    <row r="730" spans="1:9" ht="30" customHeight="1">
      <c r="A730" s="29" t="s">
        <v>1170</v>
      </c>
      <c r="B730" s="19" t="s">
        <v>199</v>
      </c>
      <c r="C730" s="34" t="s">
        <v>914</v>
      </c>
      <c r="D730" s="19" t="s">
        <v>1183</v>
      </c>
      <c r="E730" s="16">
        <f>VLOOKUP(D730,'[1]名錄'!$C$2:$D$730,2,FALSE)</f>
        <v>42619336</v>
      </c>
      <c r="F730" s="17" t="str">
        <f>VLOOKUP(D730,'[1]名錄'!$C$2:$E$730,3,FALSE)</f>
        <v>臺北市大同區南京西路163號2樓之86</v>
      </c>
      <c r="G730" s="8">
        <v>6300000</v>
      </c>
      <c r="H730" s="78" t="str">
        <f>VLOOKUP(D730,'[1]名錄'!$C$2:$H$730,6,FALSE)</f>
        <v>批發及零售業</v>
      </c>
      <c r="I730" s="65">
        <f>IF(VLOOKUP(D730,'[1]名錄'!$C$2:$I$711,7,FALSE)=0,"",VLOOKUP(D730,'[1]名錄'!$C$2:$I$711,7,FALSE))</f>
      </c>
    </row>
    <row r="731" spans="1:9" ht="30" customHeight="1">
      <c r="A731" s="29" t="s">
        <v>1170</v>
      </c>
      <c r="B731" s="19" t="s">
        <v>1184</v>
      </c>
      <c r="C731" s="34" t="s">
        <v>151</v>
      </c>
      <c r="D731" s="19" t="s">
        <v>1185</v>
      </c>
      <c r="E731" s="16" t="str">
        <f>VLOOKUP(D731,'[1]名錄'!$C$2:$D$730,2,FALSE)</f>
        <v>---</v>
      </c>
      <c r="F731" s="17" t="str">
        <f>VLOOKUP(D731,'[1]名錄'!$C$2:$E$730,3,FALSE)</f>
        <v>---</v>
      </c>
      <c r="G731" s="8">
        <v>2500000</v>
      </c>
      <c r="H731" s="78" t="str">
        <f>VLOOKUP(D731,'[1]名錄'!$C$2:$H$730,6,FALSE)</f>
        <v>批發及零售業</v>
      </c>
      <c r="I731" s="65">
        <f>IF(VLOOKUP(D731,'[1]名錄'!$C$2:$I$711,7,FALSE)=0,"",VLOOKUP(D731,'[1]名錄'!$C$2:$I$711,7,FALSE))</f>
      </c>
    </row>
    <row r="732" spans="1:9" ht="30" customHeight="1">
      <c r="A732" s="29" t="s">
        <v>1170</v>
      </c>
      <c r="B732" s="19" t="s">
        <v>1186</v>
      </c>
      <c r="C732" s="34" t="s">
        <v>151</v>
      </c>
      <c r="D732" s="19" t="s">
        <v>1187</v>
      </c>
      <c r="E732" s="16" t="str">
        <f>VLOOKUP(D732,'[1]名錄'!$C$2:$D$730,2,FALSE)</f>
        <v>---</v>
      </c>
      <c r="F732" s="17" t="str">
        <f>VLOOKUP(D732,'[1]名錄'!$C$2:$E$730,3,FALSE)</f>
        <v>---</v>
      </c>
      <c r="G732" s="8">
        <v>5000000</v>
      </c>
      <c r="H732" s="78" t="str">
        <f>VLOOKUP(D732,'[1]名錄'!$C$2:$H$730,6,FALSE)</f>
        <v>批發及零售業</v>
      </c>
      <c r="I732" s="65">
        <f>IF(VLOOKUP(D732,'[1]名錄'!$C$2:$I$711,7,FALSE)=0,"",VLOOKUP(D732,'[1]名錄'!$C$2:$I$711,7,FALSE))</f>
      </c>
    </row>
    <row r="733" spans="1:9" ht="30" customHeight="1">
      <c r="A733" s="29" t="s">
        <v>1170</v>
      </c>
      <c r="B733" s="19" t="s">
        <v>199</v>
      </c>
      <c r="C733" s="34" t="s">
        <v>132</v>
      </c>
      <c r="D733" s="19" t="s">
        <v>1188</v>
      </c>
      <c r="E733" s="16">
        <f>VLOOKUP(D733,'[1]名錄'!$C$2:$D$730,2,FALSE)</f>
        <v>54792633</v>
      </c>
      <c r="F733" s="17" t="str">
        <f>VLOOKUP(D733,'[1]名錄'!$C$2:$E$730,3,FALSE)</f>
        <v>新竹市東區綠水里光復路二段295號18樓之4</v>
      </c>
      <c r="G733" s="8">
        <v>93000</v>
      </c>
      <c r="H733" s="78" t="str">
        <f>VLOOKUP(D733,'[1]名錄'!$C$2:$H$730,6,FALSE)</f>
        <v>批發及零售業</v>
      </c>
      <c r="I733" s="65">
        <f>IF(VLOOKUP(D733,'[1]名錄'!$C$2:$I$711,7,FALSE)=0,"",VLOOKUP(D733,'[1]名錄'!$C$2:$I$711,7,FALSE))</f>
      </c>
    </row>
    <row r="734" spans="1:9" ht="30" customHeight="1">
      <c r="A734" s="29" t="s">
        <v>1170</v>
      </c>
      <c r="B734" s="19" t="s">
        <v>1189</v>
      </c>
      <c r="C734" s="34" t="s">
        <v>132</v>
      </c>
      <c r="D734" s="19" t="s">
        <v>1190</v>
      </c>
      <c r="E734" s="11" t="str">
        <f>VLOOKUP(D734,'[1]名錄'!$C$2:$D$730,2,FALSE)</f>
        <v>79953001</v>
      </c>
      <c r="F734" s="12" t="str">
        <f>VLOOKUP(D734,'[1]名錄'!$C$2:$E$730,3,FALSE)</f>
        <v>臺北市松山區敦化北路307號3樓</v>
      </c>
      <c r="G734" s="8">
        <v>28410000</v>
      </c>
      <c r="H734" s="78" t="str">
        <f>VLOOKUP(D734,'[1]名錄'!$C$2:$H$730,6,FALSE)</f>
        <v>未分類其他運輸工具及其零件製造業</v>
      </c>
      <c r="I734" s="65">
        <f>IF(VLOOKUP(D734,'[1]名錄'!$C$2:$I$711,7,FALSE)=0,"",VLOOKUP(D734,'[1]名錄'!$C$2:$I$711,7,FALSE))</f>
      </c>
    </row>
    <row r="735" spans="1:9" ht="30" customHeight="1">
      <c r="A735" s="29" t="s">
        <v>1170</v>
      </c>
      <c r="B735" s="19" t="s">
        <v>199</v>
      </c>
      <c r="C735" s="34" t="s">
        <v>132</v>
      </c>
      <c r="D735" s="19" t="s">
        <v>1191</v>
      </c>
      <c r="E735" s="11" t="str">
        <f>VLOOKUP(D735,'[1]名錄'!$C$2:$D$730,2,FALSE)</f>
        <v>54077841 </v>
      </c>
      <c r="F735" s="12" t="str">
        <f>VLOOKUP(D735,'[1]名錄'!$C$2:$E$730,3,FALSE)</f>
        <v>臺南市安南區安吉路2段62-2號</v>
      </c>
      <c r="G735" s="8">
        <v>6000000</v>
      </c>
      <c r="H735" s="78" t="str">
        <f>VLOOKUP(D735,'[1]名錄'!$C$2:$H$730,6,FALSE)</f>
        <v>批發及零售業</v>
      </c>
      <c r="I735" s="65">
        <f>IF(VLOOKUP(D735,'[1]名錄'!$C$2:$I$711,7,FALSE)=0,"",VLOOKUP(D735,'[1]名錄'!$C$2:$I$711,7,FALSE))</f>
      </c>
    </row>
    <row r="736" spans="1:9" ht="30" customHeight="1">
      <c r="A736" s="29" t="s">
        <v>1170</v>
      </c>
      <c r="B736" s="19" t="s">
        <v>1192</v>
      </c>
      <c r="C736" s="34" t="s">
        <v>132</v>
      </c>
      <c r="D736" s="19" t="s">
        <v>1193</v>
      </c>
      <c r="E736" s="16">
        <f>VLOOKUP(D736,'[1]名錄'!$C$2:$D$730,2,FALSE)</f>
        <v>53625546</v>
      </c>
      <c r="F736" s="17" t="str">
        <f>VLOOKUP(D736,'[1]名錄'!$C$2:$E$730,3,FALSE)</f>
        <v>臺中市西屯區福和里台中港路三段97號7樓之3</v>
      </c>
      <c r="G736" s="8">
        <v>18000000</v>
      </c>
      <c r="H736" s="78" t="str">
        <f>VLOOKUP(D736,'[1]名錄'!$C$2:$H$730,6,FALSE)</f>
        <v>資訊軟體服務業</v>
      </c>
      <c r="I736" s="65">
        <f>IF(VLOOKUP(D736,'[1]名錄'!$C$2:$I$711,7,FALSE)=0,"",VLOOKUP(D736,'[1]名錄'!$C$2:$I$711,7,FALSE))</f>
      </c>
    </row>
    <row r="737" spans="1:9" ht="30" customHeight="1">
      <c r="A737" s="29" t="s">
        <v>1194</v>
      </c>
      <c r="B737" s="19" t="s">
        <v>34</v>
      </c>
      <c r="C737" s="34" t="s">
        <v>135</v>
      </c>
      <c r="D737" s="19" t="s">
        <v>1195</v>
      </c>
      <c r="E737" s="16" t="str">
        <f>VLOOKUP(D737,'[1]名錄'!$C$2:$D$730,2,FALSE)</f>
        <v>---</v>
      </c>
      <c r="F737" s="17" t="str">
        <f>VLOOKUP(D737,'[1]名錄'!$C$2:$E$730,3,FALSE)</f>
        <v>---</v>
      </c>
      <c r="G737" s="8">
        <v>250000</v>
      </c>
      <c r="H737" s="78" t="str">
        <f>VLOOKUP(D737,'[1]名錄'!$C$2:$H$730,6,FALSE)</f>
        <v>批發及零售業</v>
      </c>
      <c r="I737" s="65">
        <f>IF(VLOOKUP(D737,'[1]名錄'!$C$2:$I$711,7,FALSE)=0,"",VLOOKUP(D737,'[1]名錄'!$C$2:$I$711,7,FALSE))</f>
      </c>
    </row>
    <row r="738" spans="1:9" ht="30" customHeight="1">
      <c r="A738" s="29" t="s">
        <v>1196</v>
      </c>
      <c r="B738" s="19" t="s">
        <v>34</v>
      </c>
      <c r="C738" s="34" t="s">
        <v>138</v>
      </c>
      <c r="D738" s="19" t="s">
        <v>1197</v>
      </c>
      <c r="E738" s="16" t="str">
        <f>VLOOKUP(D738,'[1]名錄'!$C$2:$D$730,2,FALSE)</f>
        <v>54793274</v>
      </c>
      <c r="F738" s="17" t="str">
        <f>VLOOKUP(D738,'[1]名錄'!$C$2:$E$730,3,FALSE)</f>
        <v>基隆市七堵區福一街146之8號1樓</v>
      </c>
      <c r="G738" s="8">
        <v>2550000</v>
      </c>
      <c r="H738" s="78" t="str">
        <f>VLOOKUP(D738,'[1]名錄'!$C$2:$H$730,6,FALSE)</f>
        <v>電腦、電子產品及光學製品製造業</v>
      </c>
      <c r="I738" s="65">
        <f>IF(VLOOKUP(D738,'[1]名錄'!$C$2:$I$711,7,FALSE)=0,"",VLOOKUP(D738,'[1]名錄'!$C$2:$I$711,7,FALSE))</f>
      </c>
    </row>
    <row r="739" spans="1:9" ht="30" customHeight="1">
      <c r="A739" s="29" t="s">
        <v>1196</v>
      </c>
      <c r="B739" s="19" t="s">
        <v>34</v>
      </c>
      <c r="C739" s="34" t="s">
        <v>138</v>
      </c>
      <c r="D739" s="19" t="s">
        <v>1198</v>
      </c>
      <c r="E739" s="16" t="str">
        <f>VLOOKUP(D739,'[1]名錄'!$C$2:$D$730,2,FALSE)</f>
        <v>24569448</v>
      </c>
      <c r="F739" s="17" t="str">
        <f>VLOOKUP(D739,'[1]名錄'!$C$2:$E$730,3,FALSE)</f>
        <v>臺北市松山區南京東路5段225號9樓</v>
      </c>
      <c r="G739" s="8">
        <v>700000</v>
      </c>
      <c r="H739" s="78" t="str">
        <f>VLOOKUP(D739,'[1]名錄'!$C$2:$H$730,6,FALSE)</f>
        <v>批發及零售業</v>
      </c>
      <c r="I739" s="65">
        <f>IF(VLOOKUP(D739,'[1]名錄'!$C$2:$I$711,7,FALSE)=0,"",VLOOKUP(D739,'[1]名錄'!$C$2:$I$711,7,FALSE))</f>
      </c>
    </row>
    <row r="740" spans="1:9" ht="30" customHeight="1">
      <c r="A740" s="29" t="s">
        <v>1196</v>
      </c>
      <c r="B740" s="19" t="s">
        <v>1199</v>
      </c>
      <c r="C740" s="34" t="s">
        <v>135</v>
      </c>
      <c r="D740" s="19" t="s">
        <v>1200</v>
      </c>
      <c r="E740" s="16">
        <f>VLOOKUP(D740,'[1]名錄'!$C$2:$D$730,2,FALSE)</f>
        <v>24734860</v>
      </c>
      <c r="F740" s="17" t="str">
        <f>VLOOKUP(D740,'[1]名錄'!$C$2:$E$730,3,FALSE)</f>
        <v>新北市土城區大安里忠承路107號2樓</v>
      </c>
      <c r="G740" s="8">
        <v>25000000</v>
      </c>
      <c r="H740" s="78" t="str">
        <f>VLOOKUP(D740,'[1]名錄'!$C$2:$H$730,6,FALSE)</f>
        <v>電子零組件製造業</v>
      </c>
      <c r="I740" s="65">
        <f>IF(VLOOKUP(D740,'[1]名錄'!$C$2:$I$711,7,FALSE)=0,"",VLOOKUP(D740,'[1]名錄'!$C$2:$I$711,7,FALSE))</f>
      </c>
    </row>
    <row r="741" spans="1:9" ht="30" customHeight="1">
      <c r="A741" s="29" t="s">
        <v>1196</v>
      </c>
      <c r="B741" s="19" t="s">
        <v>34</v>
      </c>
      <c r="C741" s="34" t="s">
        <v>135</v>
      </c>
      <c r="D741" s="19" t="s">
        <v>1201</v>
      </c>
      <c r="E741" s="16">
        <f>VLOOKUP(D741,'[1]名錄'!$C$2:$D$730,2,FALSE)</f>
        <v>24943206</v>
      </c>
      <c r="F741" s="17" t="str">
        <f>VLOOKUP(D741,'[1]名錄'!$C$2:$E$730,3,FALSE)</f>
        <v>臺北市松山區南京東路5段251巷24弄22號2樓之1 </v>
      </c>
      <c r="G741" s="8">
        <v>500000</v>
      </c>
      <c r="H741" s="78" t="str">
        <f>VLOOKUP(D741,'[1]名錄'!$C$2:$H$730,6,FALSE)</f>
        <v>批發及零售業</v>
      </c>
      <c r="I741" s="65">
        <f>IF(VLOOKUP(D741,'[1]名錄'!$C$2:$I$711,7,FALSE)=0,"",VLOOKUP(D741,'[1]名錄'!$C$2:$I$711,7,FALSE))</f>
      </c>
    </row>
    <row r="742" spans="1:9" ht="30" customHeight="1">
      <c r="A742" s="29" t="s">
        <v>1196</v>
      </c>
      <c r="B742" s="19" t="s">
        <v>34</v>
      </c>
      <c r="C742" s="34" t="s">
        <v>135</v>
      </c>
      <c r="D742" s="19" t="s">
        <v>1202</v>
      </c>
      <c r="E742" s="16">
        <f>VLOOKUP(D742,'[1]名錄'!$C$2:$D$730,2,FALSE)</f>
        <v>24968661</v>
      </c>
      <c r="F742" s="17" t="str">
        <f>VLOOKUP(D742,'[1]名錄'!$C$2:$E$730,3,FALSE)</f>
        <v>臺北市大安區新生南路3段2號10樓</v>
      </c>
      <c r="G742" s="8">
        <v>100000</v>
      </c>
      <c r="H742" s="78" t="str">
        <f>VLOOKUP(D742,'[1]名錄'!$C$2:$H$730,6,FALSE)</f>
        <v>批發及零售業</v>
      </c>
      <c r="I742" s="65">
        <f>IF(VLOOKUP(D742,'[1]名錄'!$C$2:$I$711,7,FALSE)=0,"",VLOOKUP(D742,'[1]名錄'!$C$2:$I$711,7,FALSE))</f>
      </c>
    </row>
    <row r="743" spans="1:9" ht="30" customHeight="1">
      <c r="A743" s="29" t="s">
        <v>1196</v>
      </c>
      <c r="B743" s="19" t="s">
        <v>34</v>
      </c>
      <c r="C743" s="34" t="s">
        <v>135</v>
      </c>
      <c r="D743" s="19" t="s">
        <v>1203</v>
      </c>
      <c r="E743" s="16">
        <f>VLOOKUP(D743,'[1]名錄'!$C$2:$D$730,2,FALSE)</f>
        <v>24732461</v>
      </c>
      <c r="F743" s="17" t="str">
        <f>VLOOKUP(D743,'[1]名錄'!$C$2:$E$730,3,FALSE)</f>
        <v>新北市三重區重新路5段609巷6號3樓之2</v>
      </c>
      <c r="G743" s="8">
        <v>500000</v>
      </c>
      <c r="H743" s="78" t="str">
        <f>VLOOKUP(D743,'[1]名錄'!$C$2:$H$730,6,FALSE)</f>
        <v>批發及零售業</v>
      </c>
      <c r="I743" s="65">
        <f>IF(VLOOKUP(D743,'[1]名錄'!$C$2:$I$711,7,FALSE)=0,"",VLOOKUP(D743,'[1]名錄'!$C$2:$I$711,7,FALSE))</f>
      </c>
    </row>
    <row r="744" spans="1:9" ht="30" customHeight="1">
      <c r="A744" s="29" t="s">
        <v>1196</v>
      </c>
      <c r="B744" s="19" t="s">
        <v>34</v>
      </c>
      <c r="C744" s="34" t="s">
        <v>135</v>
      </c>
      <c r="D744" s="19" t="s">
        <v>1204</v>
      </c>
      <c r="E744" s="16">
        <f>VLOOKUP(D744,'[1]名錄'!$C$2:$D$730,2,FALSE)</f>
        <v>41305391</v>
      </c>
      <c r="F744" s="17" t="str">
        <f>VLOOKUP(D744,'[1]名錄'!$C$2:$E$730,3,FALSE)</f>
        <v>高雄市鼓山區 華豐街１２４巷９號１０樓</v>
      </c>
      <c r="G744" s="8">
        <v>45000</v>
      </c>
      <c r="H744" s="78" t="str">
        <f>VLOOKUP(D744,'[1]名錄'!$C$2:$H$730,6,FALSE)</f>
        <v>批發及零售業</v>
      </c>
      <c r="I744" s="65">
        <f>IF(VLOOKUP(D744,'[1]名錄'!$C$2:$I$711,7,FALSE)=0,"",VLOOKUP(D744,'[1]名錄'!$C$2:$I$711,7,FALSE))</f>
      </c>
    </row>
    <row r="745" spans="1:9" ht="30" customHeight="1">
      <c r="A745" s="29" t="s">
        <v>1196</v>
      </c>
      <c r="B745" s="19" t="s">
        <v>34</v>
      </c>
      <c r="C745" s="34" t="s">
        <v>135</v>
      </c>
      <c r="D745" s="19" t="s">
        <v>1205</v>
      </c>
      <c r="E745" s="16">
        <f>VLOOKUP(D745,'[1]名錄'!$C$2:$D$730,2,FALSE)</f>
        <v>24961317</v>
      </c>
      <c r="F745" s="17" t="str">
        <f>VLOOKUP(D745,'[1]名錄'!$C$2:$E$730,3,FALSE)</f>
        <v>臺北市文山區萬芳路60之8號1樓</v>
      </c>
      <c r="G745" s="8">
        <v>6000000</v>
      </c>
      <c r="H745" s="78" t="str">
        <f>VLOOKUP(D745,'[1]名錄'!$C$2:$H$730,6,FALSE)</f>
        <v>批發及零售業</v>
      </c>
      <c r="I745" s="65">
        <f>IF(VLOOKUP(D745,'[1]名錄'!$C$2:$I$711,7,FALSE)=0,"",VLOOKUP(D745,'[1]名錄'!$C$2:$I$711,7,FALSE))</f>
      </c>
    </row>
    <row r="746" spans="1:9" ht="30" customHeight="1">
      <c r="A746" s="29" t="s">
        <v>1196</v>
      </c>
      <c r="B746" s="19" t="s">
        <v>34</v>
      </c>
      <c r="C746" s="34" t="s">
        <v>135</v>
      </c>
      <c r="D746" s="19" t="s">
        <v>1206</v>
      </c>
      <c r="E746" s="16">
        <f>VLOOKUP(D746,'[1]名錄'!$C$2:$D$730,2,FALSE)</f>
        <v>38579229</v>
      </c>
      <c r="F746" s="17" t="str">
        <f>VLOOKUP(D746,'[1]名錄'!$C$2:$E$730,3,FALSE)</f>
        <v>臺北市中山區 中山北路2段137巷34號6樓之2</v>
      </c>
      <c r="G746" s="8">
        <v>30000</v>
      </c>
      <c r="H746" s="78" t="str">
        <f>VLOOKUP(D746,'[1]名錄'!$C$2:$H$730,6,FALSE)</f>
        <v>批發及零售業</v>
      </c>
      <c r="I746" s="65">
        <f>IF(VLOOKUP(D746,'[1]名錄'!$C$2:$I$711,7,FALSE)=0,"",VLOOKUP(D746,'[1]名錄'!$C$2:$I$711,7,FALSE))</f>
      </c>
    </row>
    <row r="747" spans="1:9" ht="30" customHeight="1">
      <c r="A747" s="29" t="s">
        <v>1196</v>
      </c>
      <c r="B747" s="19" t="s">
        <v>1207</v>
      </c>
      <c r="C747" s="34" t="s">
        <v>135</v>
      </c>
      <c r="D747" s="19" t="s">
        <v>1208</v>
      </c>
      <c r="E747" s="16">
        <f>VLOOKUP(D747,'[1]名錄'!$C$2:$D$730,2,FALSE)</f>
        <v>24901938</v>
      </c>
      <c r="F747" s="17" t="str">
        <f>VLOOKUP(D747,'[1]名錄'!$C$2:$E$730,3,FALSE)</f>
        <v>臺南市安南區鳳凰里安中路一段700巷86-3號</v>
      </c>
      <c r="G747" s="8">
        <v>30000000</v>
      </c>
      <c r="H747" s="78" t="str">
        <f>VLOOKUP(D747,'[1]名錄'!$C$2:$H$730,6,FALSE)</f>
        <v>批發及零售業</v>
      </c>
      <c r="I747" s="65">
        <f>IF(VLOOKUP(D747,'[1]名錄'!$C$2:$I$711,7,FALSE)=0,"",VLOOKUP(D747,'[1]名錄'!$C$2:$I$711,7,FALSE))</f>
      </c>
    </row>
    <row r="748" spans="1:9" ht="30" customHeight="1">
      <c r="A748" s="29" t="s">
        <v>1196</v>
      </c>
      <c r="B748" s="19" t="s">
        <v>199</v>
      </c>
      <c r="C748" s="34" t="s">
        <v>135</v>
      </c>
      <c r="D748" s="19" t="s">
        <v>1209</v>
      </c>
      <c r="E748" s="16">
        <f>VLOOKUP(D748,'[1]名錄'!$C$2:$D$730,2,FALSE)</f>
        <v>24994345</v>
      </c>
      <c r="F748" s="17" t="str">
        <f>VLOOKUP(D748,'[1]名錄'!$C$2:$E$730,3,FALSE)</f>
        <v>高雄市鼓山區裕誠路1509之7號11樓</v>
      </c>
      <c r="G748" s="8">
        <v>7500000</v>
      </c>
      <c r="H748" s="78" t="str">
        <f>VLOOKUP(D748,'[1]名錄'!$C$2:$H$730,6,FALSE)</f>
        <v>批發及零售業</v>
      </c>
      <c r="I748" s="65">
        <f>IF(VLOOKUP(D748,'[1]名錄'!$C$2:$I$711,7,FALSE)=0,"",VLOOKUP(D748,'[1]名錄'!$C$2:$I$711,7,FALSE))</f>
      </c>
    </row>
    <row r="749" spans="1:9" ht="30" customHeight="1">
      <c r="A749" s="29" t="s">
        <v>1196</v>
      </c>
      <c r="B749" s="19" t="s">
        <v>34</v>
      </c>
      <c r="C749" s="34" t="s">
        <v>132</v>
      </c>
      <c r="D749" s="19" t="s">
        <v>1210</v>
      </c>
      <c r="E749" s="16">
        <f>VLOOKUP(D749,'[1]名錄'!$C$2:$D$730,2,FALSE)</f>
        <v>24753161</v>
      </c>
      <c r="F749" s="17" t="str">
        <f>VLOOKUP(D749,'[1]名錄'!$C$2:$E$730,3,FALSE)</f>
        <v>臺北市中山區南京東路1段34號7樓</v>
      </c>
      <c r="G749" s="8">
        <v>9500000</v>
      </c>
      <c r="H749" s="78" t="str">
        <f>VLOOKUP(D749,'[1]名錄'!$C$2:$H$730,6,FALSE)</f>
        <v>餐飲業</v>
      </c>
      <c r="I749" s="65">
        <f>IF(VLOOKUP(D749,'[1]名錄'!$C$2:$I$711,7,FALSE)=0,"",VLOOKUP(D749,'[1]名錄'!$C$2:$I$711,7,FALSE))</f>
      </c>
    </row>
    <row r="750" spans="1:9" ht="30" customHeight="1">
      <c r="A750" s="29" t="s">
        <v>1196</v>
      </c>
      <c r="B750" s="19" t="s">
        <v>1211</v>
      </c>
      <c r="C750" s="34" t="s">
        <v>132</v>
      </c>
      <c r="D750" s="32" t="s">
        <v>1212</v>
      </c>
      <c r="E750" s="16">
        <f>VLOOKUP(D750,'[1]名錄'!$C$2:$D$730,2,FALSE)</f>
        <v>53762055</v>
      </c>
      <c r="F750" s="17" t="str">
        <f>VLOOKUP(D750,'[1]名錄'!$C$2:$E$730,3,FALSE)</f>
        <v>臺北市萬華區和平西路3段282號1樓</v>
      </c>
      <c r="G750" s="8">
        <v>35000000</v>
      </c>
      <c r="H750" s="78" t="str">
        <f>VLOOKUP(D750,'[1]名錄'!$C$2:$H$730,6,FALSE)</f>
        <v>電子零組件製造業</v>
      </c>
      <c r="I750" s="65">
        <f>IF(VLOOKUP(D750,'[1]名錄'!$C$2:$I$711,7,FALSE)=0,"",VLOOKUP(D750,'[1]名錄'!$C$2:$I$711,7,FALSE))</f>
      </c>
    </row>
    <row r="751" spans="1:9" ht="30" customHeight="1">
      <c r="A751" s="29" t="s">
        <v>1196</v>
      </c>
      <c r="B751" s="19" t="s">
        <v>197</v>
      </c>
      <c r="C751" s="34" t="s">
        <v>132</v>
      </c>
      <c r="D751" s="19" t="s">
        <v>198</v>
      </c>
      <c r="E751" s="16" t="str">
        <f>VLOOKUP(D751,'[1]名錄'!$C$2:$D$730,2,FALSE)</f>
        <v>53126725 </v>
      </c>
      <c r="F751" s="17" t="str">
        <f>VLOOKUP(D751,'[1]名錄'!$C$2:$E$730,3,FALSE)</f>
        <v>臺北市松山區民生東路3段134號10樓</v>
      </c>
      <c r="G751" s="8">
        <v>30000000</v>
      </c>
      <c r="H751" s="78" t="str">
        <f>VLOOKUP(D751,'[1]名錄'!$C$2:$H$730,6,FALSE)</f>
        <v>資訊軟體服務業</v>
      </c>
      <c r="I751" s="65">
        <f>IF(VLOOKUP(D751,'[1]名錄'!$C$2:$I$711,7,FALSE)=0,"",VLOOKUP(D751,'[1]名錄'!$C$2:$I$711,7,FALSE))</f>
      </c>
    </row>
    <row r="752" spans="1:9" ht="30" customHeight="1">
      <c r="A752" s="29" t="s">
        <v>1196</v>
      </c>
      <c r="B752" s="19" t="s">
        <v>34</v>
      </c>
      <c r="C752" s="34" t="s">
        <v>132</v>
      </c>
      <c r="D752" s="19" t="s">
        <v>1213</v>
      </c>
      <c r="E752" s="16">
        <f>VLOOKUP(D752,'[1]名錄'!$C$2:$D$730,2,FALSE)</f>
        <v>53777825</v>
      </c>
      <c r="F752" s="17" t="str">
        <f>VLOOKUP(D752,'[1]名錄'!$C$2:$E$730,3,FALSE)</f>
        <v>臺北市松山區南京東路4段75號4樓</v>
      </c>
      <c r="G752" s="8">
        <v>11000000</v>
      </c>
      <c r="H752" s="78" t="str">
        <f>VLOOKUP(D752,'[1]名錄'!$C$2:$H$730,6,FALSE)</f>
        <v>批發及零售業</v>
      </c>
      <c r="I752" s="65">
        <f>IF(VLOOKUP(D752,'[1]名錄'!$C$2:$I$711,7,FALSE)=0,"",VLOOKUP(D752,'[1]名錄'!$C$2:$I$711,7,FALSE))</f>
      </c>
    </row>
    <row r="753" spans="1:9" ht="30" customHeight="1">
      <c r="A753" s="29" t="s">
        <v>1214</v>
      </c>
      <c r="B753" s="19" t="s">
        <v>34</v>
      </c>
      <c r="C753" s="34" t="s">
        <v>28</v>
      </c>
      <c r="D753" s="19" t="s">
        <v>1215</v>
      </c>
      <c r="E753" s="16">
        <f>VLOOKUP(D753,'[1]名錄'!$C$2:$D$730,2,FALSE)</f>
        <v>42619053</v>
      </c>
      <c r="F753" s="17" t="str">
        <f>VLOOKUP(D753,'[1]名錄'!$C$2:$E$730,3,FALSE)</f>
        <v>臺北市大安區忠孝東路3段136號11樓</v>
      </c>
      <c r="G753" s="51">
        <v>500000</v>
      </c>
      <c r="H753" s="78" t="str">
        <f>VLOOKUP(D753,'[1]名錄'!$C$2:$H$730,6,FALSE)</f>
        <v>研究發展服務業</v>
      </c>
      <c r="I753" s="65">
        <f>IF(VLOOKUP(D753,'[1]名錄'!$C$2:$I$711,7,FALSE)=0,"",VLOOKUP(D753,'[1]名錄'!$C$2:$I$711,7,FALSE))</f>
      </c>
    </row>
    <row r="754" spans="1:9" ht="30" customHeight="1">
      <c r="A754" s="29" t="s">
        <v>1214</v>
      </c>
      <c r="B754" s="19" t="s">
        <v>1216</v>
      </c>
      <c r="C754" s="34" t="s">
        <v>28</v>
      </c>
      <c r="D754" s="19" t="s">
        <v>1217</v>
      </c>
      <c r="E754" s="16" t="str">
        <f>VLOOKUP(D754,'[1]名錄'!$C$2:$D$730,2,FALSE)</f>
        <v>---</v>
      </c>
      <c r="F754" s="17" t="str">
        <f>VLOOKUP(D754,'[1]名錄'!$C$2:$E$730,3,FALSE)</f>
        <v>---</v>
      </c>
      <c r="G754" s="51">
        <v>10000000</v>
      </c>
      <c r="H754" s="78" t="str">
        <f>VLOOKUP(D754,'[1]名錄'!$C$2:$H$730,6,FALSE)</f>
        <v>批發及零售業</v>
      </c>
      <c r="I754" s="65">
        <f>IF(VLOOKUP(D754,'[1]名錄'!$C$2:$I$711,7,FALSE)=0,"",VLOOKUP(D754,'[1]名錄'!$C$2:$I$711,7,FALSE))</f>
      </c>
    </row>
    <row r="755" spans="1:9" ht="30" customHeight="1">
      <c r="A755" s="29" t="s">
        <v>1214</v>
      </c>
      <c r="B755" s="19" t="s">
        <v>34</v>
      </c>
      <c r="C755" s="34" t="s">
        <v>28</v>
      </c>
      <c r="D755" s="19" t="s">
        <v>1218</v>
      </c>
      <c r="E755" s="16">
        <f>VLOOKUP(D755,'[1]名錄'!$C$2:$D$730,2,FALSE)</f>
        <v>89771233</v>
      </c>
      <c r="F755" s="17" t="str">
        <f>VLOOKUP(D755,'[1]名錄'!$C$2:$E$730,3,FALSE)</f>
        <v>新北市淡水區學府路100巷1-2號</v>
      </c>
      <c r="G755" s="51">
        <v>6100000</v>
      </c>
      <c r="H755" s="78" t="str">
        <f>VLOOKUP(D755,'[1]名錄'!$C$2:$H$730,6,FALSE)</f>
        <v>批發及零售業</v>
      </c>
      <c r="I755" s="65">
        <f>IF(VLOOKUP(D755,'[1]名錄'!$C$2:$I$711,7,FALSE)=0,"",VLOOKUP(D755,'[1]名錄'!$C$2:$I$711,7,FALSE))</f>
      </c>
    </row>
    <row r="756" spans="1:9" ht="30" customHeight="1">
      <c r="A756" s="29" t="s">
        <v>1214</v>
      </c>
      <c r="B756" s="19" t="s">
        <v>1219</v>
      </c>
      <c r="C756" s="34" t="s">
        <v>28</v>
      </c>
      <c r="D756" s="19" t="s">
        <v>1220</v>
      </c>
      <c r="E756" s="16" t="str">
        <f>VLOOKUP(D756,'[1]名錄'!$C$2:$D$730,2,FALSE)</f>
        <v>---</v>
      </c>
      <c r="F756" s="17" t="str">
        <f>VLOOKUP(D756,'[1]名錄'!$C$2:$E$730,3,FALSE)</f>
        <v>---</v>
      </c>
      <c r="G756" s="51">
        <v>10000000</v>
      </c>
      <c r="H756" s="78" t="str">
        <f>VLOOKUP(D756,'[1]名錄'!$C$2:$H$730,6,FALSE)</f>
        <v>批發及零售業</v>
      </c>
      <c r="I756" s="65">
        <f>IF(VLOOKUP(D756,'[1]名錄'!$C$2:$I$711,7,FALSE)=0,"",VLOOKUP(D756,'[1]名錄'!$C$2:$I$711,7,FALSE))</f>
      </c>
    </row>
    <row r="757" spans="1:9" ht="30" customHeight="1">
      <c r="A757" s="29" t="s">
        <v>1214</v>
      </c>
      <c r="B757" s="19" t="s">
        <v>1221</v>
      </c>
      <c r="C757" s="34" t="s">
        <v>28</v>
      </c>
      <c r="D757" s="19" t="s">
        <v>1222</v>
      </c>
      <c r="E757" s="16" t="str">
        <f>VLOOKUP(D757,'[1]名錄'!$C$2:$D$730,2,FALSE)</f>
        <v>---</v>
      </c>
      <c r="F757" s="17" t="str">
        <f>VLOOKUP(D757,'[1]名錄'!$C$2:$E$730,3,FALSE)</f>
        <v>---</v>
      </c>
      <c r="G757" s="51">
        <v>60000000</v>
      </c>
      <c r="H757" s="78" t="str">
        <f>VLOOKUP(D757,'[1]名錄'!$C$2:$H$730,6,FALSE)</f>
        <v>批發及零售業</v>
      </c>
      <c r="I757" s="65">
        <f>IF(VLOOKUP(D757,'[1]名錄'!$C$2:$I$711,7,FALSE)=0,"",VLOOKUP(D757,'[1]名錄'!$C$2:$I$711,7,FALSE))</f>
      </c>
    </row>
    <row r="758" spans="1:9" ht="30" customHeight="1">
      <c r="A758" s="29" t="s">
        <v>1214</v>
      </c>
      <c r="B758" s="19" t="s">
        <v>199</v>
      </c>
      <c r="C758" s="34" t="s">
        <v>28</v>
      </c>
      <c r="D758" s="19" t="s">
        <v>1223</v>
      </c>
      <c r="E758" s="16" t="str">
        <f>VLOOKUP(D758,'[1]名錄'!$C$2:$D$730,2,FALSE)</f>
        <v>---</v>
      </c>
      <c r="F758" s="17" t="str">
        <f>VLOOKUP(D758,'[1]名錄'!$C$2:$E$730,3,FALSE)</f>
        <v>---</v>
      </c>
      <c r="G758" s="51">
        <v>1000000</v>
      </c>
      <c r="H758" s="78" t="str">
        <f>VLOOKUP(D758,'[1]名錄'!$C$2:$H$730,6,FALSE)</f>
        <v>批發及零售業</v>
      </c>
      <c r="I758" s="65">
        <f>IF(VLOOKUP(D758,'[1]名錄'!$C$2:$I$711,7,FALSE)=0,"",VLOOKUP(D758,'[1]名錄'!$C$2:$I$711,7,FALSE))</f>
      </c>
    </row>
    <row r="759" spans="1:9" ht="30" customHeight="1">
      <c r="A759" s="29" t="s">
        <v>1214</v>
      </c>
      <c r="B759" s="19" t="s">
        <v>1224</v>
      </c>
      <c r="C759" s="34" t="s">
        <v>138</v>
      </c>
      <c r="D759" s="19" t="s">
        <v>1225</v>
      </c>
      <c r="E759" s="11" t="str">
        <f>VLOOKUP(D759,'[1]名錄'!$C$2:$D$730,2,FALSE)</f>
        <v>70475866</v>
      </c>
      <c r="F759" s="12" t="str">
        <f>VLOOKUP(D759,'[1]名錄'!$C$2:$E$730,3,FALSE)</f>
        <v>桃園市龜山區山鶯路340巷6號</v>
      </c>
      <c r="G759" s="51">
        <v>36000000</v>
      </c>
      <c r="H759" s="78" t="str">
        <f>VLOOKUP(D759,'[1]名錄'!$C$2:$H$730,6,FALSE)</f>
        <v>電子零組件製造業</v>
      </c>
      <c r="I759" s="65">
        <f>IF(VLOOKUP(D759,'[1]名錄'!$C$2:$I$711,7,FALSE)=0,"",VLOOKUP(D759,'[1]名錄'!$C$2:$I$711,7,FALSE))</f>
      </c>
    </row>
    <row r="760" spans="1:9" ht="30" customHeight="1">
      <c r="A760" s="29" t="s">
        <v>1214</v>
      </c>
      <c r="B760" s="19" t="s">
        <v>1226</v>
      </c>
      <c r="C760" s="34" t="s">
        <v>28</v>
      </c>
      <c r="D760" s="19" t="s">
        <v>1227</v>
      </c>
      <c r="E760" s="16">
        <f>VLOOKUP(D760,'[1]名錄'!$C$2:$D$730,2,FALSE)</f>
        <v>86354023</v>
      </c>
      <c r="F760" s="17" t="str">
        <f>VLOOKUP(D760,'[1]名錄'!$C$2:$E$730,3,FALSE)</f>
        <v>新北市三重區中山路33巷14號</v>
      </c>
      <c r="G760" s="51">
        <v>100000000</v>
      </c>
      <c r="H760" s="78" t="str">
        <f>VLOOKUP(D760,'[1]名錄'!$C$2:$H$730,6,FALSE)</f>
        <v>批發及零售業</v>
      </c>
      <c r="I760" s="65">
        <f>IF(VLOOKUP(D760,'[1]名錄'!$C$2:$I$711,7,FALSE)=0,"",VLOOKUP(D760,'[1]名錄'!$C$2:$I$711,7,FALSE))</f>
      </c>
    </row>
    <row r="761" spans="1:9" ht="30" customHeight="1">
      <c r="A761" s="29" t="s">
        <v>1214</v>
      </c>
      <c r="B761" s="19" t="s">
        <v>1228</v>
      </c>
      <c r="C761" s="34" t="s">
        <v>138</v>
      </c>
      <c r="D761" s="19" t="s">
        <v>1229</v>
      </c>
      <c r="E761" s="11" t="str">
        <f>VLOOKUP(D761,'[1]名錄'!$C$2:$D$730,2,FALSE)</f>
        <v>53257161</v>
      </c>
      <c r="F761" s="12" t="str">
        <f>VLOOKUP(D761,'[1]名錄'!$C$2:$E$730,3,FALSE)</f>
        <v>臺南市東區中西里東寧路150號9樓之1</v>
      </c>
      <c r="G761" s="51">
        <v>101400000</v>
      </c>
      <c r="H761" s="78" t="str">
        <f>VLOOKUP(D761,'[1]名錄'!$C$2:$H$730,6,FALSE)</f>
        <v>電腦、電子產品及光學製品製造業</v>
      </c>
      <c r="I761" s="65">
        <f>IF(VLOOKUP(D761,'[1]名錄'!$C$2:$I$711,7,FALSE)=0,"",VLOOKUP(D761,'[1]名錄'!$C$2:$I$711,7,FALSE))</f>
      </c>
    </row>
    <row r="762" spans="1:9" ht="30" customHeight="1">
      <c r="A762" s="29" t="s">
        <v>1214</v>
      </c>
      <c r="B762" s="19" t="s">
        <v>1230</v>
      </c>
      <c r="C762" s="34" t="s">
        <v>151</v>
      </c>
      <c r="D762" s="19" t="s">
        <v>1231</v>
      </c>
      <c r="E762" s="16" t="str">
        <f>VLOOKUP(D762,'[1]名錄'!$C$2:$D$730,2,FALSE)</f>
        <v>---</v>
      </c>
      <c r="F762" s="17" t="str">
        <f>VLOOKUP(D762,'[1]名錄'!$C$2:$E$730,3,FALSE)</f>
        <v>---</v>
      </c>
      <c r="G762" s="51">
        <v>50000</v>
      </c>
      <c r="H762" s="78" t="str">
        <f>VLOOKUP(D762,'[1]名錄'!$C$2:$H$730,6,FALSE)</f>
        <v>批發及零售業</v>
      </c>
      <c r="I762" s="65">
        <f>IF(VLOOKUP(D762,'[1]名錄'!$C$2:$I$711,7,FALSE)=0,"",VLOOKUP(D762,'[1]名錄'!$C$2:$I$711,7,FALSE))</f>
      </c>
    </row>
    <row r="763" spans="1:9" ht="30" customHeight="1">
      <c r="A763" s="29" t="s">
        <v>1232</v>
      </c>
      <c r="B763" s="19" t="s">
        <v>199</v>
      </c>
      <c r="C763" s="34" t="s">
        <v>135</v>
      </c>
      <c r="D763" s="19" t="s">
        <v>1233</v>
      </c>
      <c r="E763" s="16" t="str">
        <f>VLOOKUP(D763,'[1]名錄'!$C$2:$D$730,2,FALSE)</f>
        <v>54846188</v>
      </c>
      <c r="F763" s="17" t="str">
        <f>VLOOKUP(D763,'[1]名錄'!$C$2:$E$730,3,FALSE)</f>
        <v>新北市三重區永福街211巷2弄7號</v>
      </c>
      <c r="G763" s="30">
        <v>2000000</v>
      </c>
      <c r="H763" s="78" t="str">
        <f>VLOOKUP(D763,'[1]名錄'!$C$2:$H$730,6,FALSE)</f>
        <v>批發及零售業</v>
      </c>
      <c r="I763" s="65">
        <f>IF(VLOOKUP(D763,'[1]名錄'!$C$2:$I$711,7,FALSE)=0,"",VLOOKUP(D763,'[1]名錄'!$C$2:$I$711,7,FALSE))</f>
      </c>
    </row>
    <row r="764" spans="1:9" ht="30" customHeight="1">
      <c r="A764" s="29" t="s">
        <v>1232</v>
      </c>
      <c r="B764" s="19" t="s">
        <v>199</v>
      </c>
      <c r="C764" s="34" t="s">
        <v>135</v>
      </c>
      <c r="D764" s="19" t="s">
        <v>1234</v>
      </c>
      <c r="E764" s="16" t="str">
        <f>VLOOKUP(D764,'[1]名錄'!$C$2:$D$730,2,FALSE)</f>
        <v>54841347</v>
      </c>
      <c r="F764" s="17" t="str">
        <f>VLOOKUP(D764,'[1]名錄'!$C$2:$E$730,3,FALSE)</f>
        <v>新北市中和區中正路700號18樓</v>
      </c>
      <c r="G764" s="30">
        <v>8000000</v>
      </c>
      <c r="H764" s="78" t="str">
        <f>VLOOKUP(D764,'[1]名錄'!$C$2:$H$730,6,FALSE)</f>
        <v>批發及零售業</v>
      </c>
      <c r="I764" s="65">
        <f>IF(VLOOKUP(D764,'[1]名錄'!$C$2:$I$711,7,FALSE)=0,"",VLOOKUP(D764,'[1]名錄'!$C$2:$I$711,7,FALSE))</f>
      </c>
    </row>
    <row r="765" spans="1:9" ht="30" customHeight="1">
      <c r="A765" s="29" t="s">
        <v>1232</v>
      </c>
      <c r="B765" s="19" t="s">
        <v>1235</v>
      </c>
      <c r="C765" s="34" t="s">
        <v>135</v>
      </c>
      <c r="D765" s="19" t="s">
        <v>1236</v>
      </c>
      <c r="E765" s="16" t="str">
        <f>VLOOKUP(D765,'[1]名錄'!$C$2:$D$730,2,FALSE)</f>
        <v>24977401</v>
      </c>
      <c r="F765" s="17" t="str">
        <f>VLOOKUP(D765,'[1]名錄'!$C$2:$E$730,3,FALSE)</f>
        <v>臺北市內湖區內湖路1段324號2樓</v>
      </c>
      <c r="G765" s="30">
        <v>30000000</v>
      </c>
      <c r="H765" s="78" t="str">
        <f>VLOOKUP(D765,'[1]名錄'!$C$2:$H$730,6,FALSE)</f>
        <v>批發及零售業</v>
      </c>
      <c r="I765" s="65">
        <f>IF(VLOOKUP(D765,'[1]名錄'!$C$2:$I$711,7,FALSE)=0,"",VLOOKUP(D765,'[1]名錄'!$C$2:$I$711,7,FALSE))</f>
      </c>
    </row>
    <row r="766" spans="1:9" ht="30" customHeight="1">
      <c r="A766" s="29" t="s">
        <v>1232</v>
      </c>
      <c r="B766" s="19" t="s">
        <v>199</v>
      </c>
      <c r="C766" s="34" t="s">
        <v>138</v>
      </c>
      <c r="D766" s="19" t="s">
        <v>1237</v>
      </c>
      <c r="E766" s="11" t="str">
        <f>VLOOKUP(D766,'[1]名錄'!$C$2:$D$730,2,FALSE)</f>
        <v>28915785</v>
      </c>
      <c r="F766" s="12" t="str">
        <f>VLOOKUP(D766,'[1]名錄'!$C$2:$E$730,3,FALSE)</f>
        <v>高雄市燕巢區安招路1066之9號</v>
      </c>
      <c r="G766" s="30">
        <v>3000000</v>
      </c>
      <c r="H766" s="78" t="str">
        <f>VLOOKUP(D766,'[1]名錄'!$C$2:$H$730,6,FALSE)</f>
        <v>塑膠製品製造業</v>
      </c>
      <c r="I766" s="65">
        <f>IF(VLOOKUP(D766,'[1]名錄'!$C$2:$I$711,7,FALSE)=0,"",VLOOKUP(D766,'[1]名錄'!$C$2:$I$711,7,FALSE))</f>
      </c>
    </row>
    <row r="767" spans="1:9" ht="30" customHeight="1">
      <c r="A767" s="29" t="s">
        <v>1232</v>
      </c>
      <c r="B767" s="19" t="s">
        <v>199</v>
      </c>
      <c r="C767" s="34" t="s">
        <v>135</v>
      </c>
      <c r="D767" s="19" t="s">
        <v>1238</v>
      </c>
      <c r="E767" s="11" t="str">
        <f>VLOOKUP(D767,'[1]名錄'!$C$2:$D$730,2,FALSE)</f>
        <v>---</v>
      </c>
      <c r="F767" s="12" t="str">
        <f>VLOOKUP(D767,'[1]名錄'!$C$2:$E$730,3,FALSE)</f>
        <v>---</v>
      </c>
      <c r="G767" s="30">
        <v>210000</v>
      </c>
      <c r="H767" s="78" t="str">
        <f>VLOOKUP(D767,'[1]名錄'!$C$2:$H$730,6,FALSE)</f>
        <v>批發及零售業</v>
      </c>
      <c r="I767" s="65">
        <f>IF(VLOOKUP(D767,'[1]名錄'!$C$2:$I$711,7,FALSE)=0,"",VLOOKUP(D767,'[1]名錄'!$C$2:$I$711,7,FALSE))</f>
      </c>
    </row>
    <row r="768" spans="1:9" ht="30" customHeight="1">
      <c r="A768" s="29" t="s">
        <v>1232</v>
      </c>
      <c r="B768" s="19" t="s">
        <v>199</v>
      </c>
      <c r="C768" s="34" t="s">
        <v>135</v>
      </c>
      <c r="D768" s="19" t="s">
        <v>1239</v>
      </c>
      <c r="E768" s="11" t="str">
        <f>VLOOKUP(D768,'[1]名錄'!$C$2:$D$730,2,FALSE)</f>
        <v>54860174</v>
      </c>
      <c r="F768" s="12" t="str">
        <f>VLOOKUP(D768,'[1]名錄'!$C$2:$E$730,3,FALSE)</f>
        <v>新北市新店區民權路115號4樓</v>
      </c>
      <c r="G768" s="30">
        <v>1500000</v>
      </c>
      <c r="H768" s="78" t="str">
        <f>VLOOKUP(D768,'[1]名錄'!$C$2:$H$730,6,FALSE)</f>
        <v>批發及零售業</v>
      </c>
      <c r="I768" s="65">
        <f>IF(VLOOKUP(D768,'[1]名錄'!$C$2:$I$711,7,FALSE)=0,"",VLOOKUP(D768,'[1]名錄'!$C$2:$I$711,7,FALSE))</f>
      </c>
    </row>
    <row r="769" spans="1:9" ht="30" customHeight="1">
      <c r="A769" s="29" t="s">
        <v>1232</v>
      </c>
      <c r="B769" s="19" t="s">
        <v>199</v>
      </c>
      <c r="C769" s="34" t="s">
        <v>135</v>
      </c>
      <c r="D769" s="19" t="s">
        <v>1240</v>
      </c>
      <c r="E769" s="11" t="str">
        <f>VLOOKUP(D769,'[1]名錄'!$C$2:$D$730,2,FALSE)</f>
        <v>---</v>
      </c>
      <c r="F769" s="12" t="str">
        <f>VLOOKUP(D769,'[1]名錄'!$C$2:$E$730,3,FALSE)</f>
        <v>---</v>
      </c>
      <c r="G769" s="30">
        <v>13800000</v>
      </c>
      <c r="H769" s="78" t="str">
        <f>VLOOKUP(D769,'[1]名錄'!$C$2:$H$730,6,FALSE)</f>
        <v>批發及零售業</v>
      </c>
      <c r="I769" s="65">
        <f>IF(VLOOKUP(D769,'[1]名錄'!$C$2:$I$711,7,FALSE)=0,"",VLOOKUP(D769,'[1]名錄'!$C$2:$I$711,7,FALSE))</f>
      </c>
    </row>
    <row r="770" spans="1:9" ht="30" customHeight="1">
      <c r="A770" s="29" t="s">
        <v>1232</v>
      </c>
      <c r="B770" s="19" t="s">
        <v>199</v>
      </c>
      <c r="C770" s="34" t="s">
        <v>132</v>
      </c>
      <c r="D770" s="19" t="s">
        <v>1241</v>
      </c>
      <c r="E770" s="11" t="str">
        <f>VLOOKUP(D770,'[1]名錄'!$C$2:$D$730,2,FALSE)</f>
        <v>54185659</v>
      </c>
      <c r="F770" s="12" t="str">
        <f>VLOOKUP(D770,'[1]名錄'!$C$2:$E$730,3,FALSE)</f>
        <v>臺北市內湖區民權東路6段56巷33號</v>
      </c>
      <c r="G770" s="30">
        <v>500000</v>
      </c>
      <c r="H770" s="78" t="str">
        <f>VLOOKUP(D770,'[1]名錄'!$C$2:$H$730,6,FALSE)</f>
        <v>批發及零售業</v>
      </c>
      <c r="I770" s="65">
        <f>IF(VLOOKUP(D770,'[1]名錄'!$C$2:$I$711,7,FALSE)=0,"",VLOOKUP(D770,'[1]名錄'!$C$2:$I$711,7,FALSE))</f>
      </c>
    </row>
    <row r="771" spans="1:9" ht="30" customHeight="1">
      <c r="A771" s="29" t="s">
        <v>1232</v>
      </c>
      <c r="B771" s="19" t="s">
        <v>1242</v>
      </c>
      <c r="C771" s="34" t="s">
        <v>135</v>
      </c>
      <c r="D771" s="19" t="s">
        <v>1243</v>
      </c>
      <c r="E771" s="11" t="str">
        <f>VLOOKUP(D771,'[1]名錄'!$C$2:$D$730,2,FALSE)</f>
        <v>---</v>
      </c>
      <c r="F771" s="12" t="str">
        <f>VLOOKUP(D771,'[1]名錄'!$C$2:$E$730,3,FALSE)</f>
        <v>---</v>
      </c>
      <c r="G771" s="30">
        <v>6500000</v>
      </c>
      <c r="H771" s="78" t="str">
        <f>VLOOKUP(D771,'[1]名錄'!$C$2:$H$730,6,FALSE)</f>
        <v>批發及零售業</v>
      </c>
      <c r="I771" s="65">
        <f>IF(VLOOKUP(D771,'[1]名錄'!$C$2:$I$711,7,FALSE)=0,"",VLOOKUP(D771,'[1]名錄'!$C$2:$I$711,7,FALSE))</f>
      </c>
    </row>
    <row r="772" spans="1:9" ht="30" customHeight="1">
      <c r="A772" s="29" t="s">
        <v>1232</v>
      </c>
      <c r="B772" s="19" t="s">
        <v>1244</v>
      </c>
      <c r="C772" s="34" t="s">
        <v>132</v>
      </c>
      <c r="D772" s="19" t="s">
        <v>1096</v>
      </c>
      <c r="E772" s="11" t="str">
        <f>VLOOKUP(D772,'[1]名錄'!$C$2:$D$730,2,FALSE)</f>
        <v>  53183491</v>
      </c>
      <c r="F772" s="12" t="str">
        <f>VLOOKUP(D772,'[1]名錄'!$C$2:$E$730,3,FALSE)</f>
        <v>新北市汐止區康寧街169巷25號3樓之2</v>
      </c>
      <c r="G772" s="30">
        <v>91800000</v>
      </c>
      <c r="H772" s="78" t="str">
        <f>VLOOKUP(D772,'[1]名錄'!$C$2:$H$730,6,FALSE)</f>
        <v>研究發展服務業</v>
      </c>
      <c r="I772" s="65">
        <f>IF(VLOOKUP(D772,'[1]名錄'!$C$2:$I$711,7,FALSE)=0,"",VLOOKUP(D772,'[1]名錄'!$C$2:$I$711,7,FALSE))</f>
      </c>
    </row>
    <row r="773" spans="1:9" ht="30" customHeight="1">
      <c r="A773" s="29" t="s">
        <v>1232</v>
      </c>
      <c r="B773" s="19" t="s">
        <v>199</v>
      </c>
      <c r="C773" s="34" t="s">
        <v>138</v>
      </c>
      <c r="D773" s="19" t="s">
        <v>1245</v>
      </c>
      <c r="E773" s="11" t="str">
        <f>VLOOKUP(D773,'[1]名錄'!$C$2:$D$730,2,FALSE)</f>
        <v>24705035</v>
      </c>
      <c r="F773" s="12" t="str">
        <f>VLOOKUP(D773,'[1]名錄'!$C$2:$E$730,3,FALSE)</f>
        <v>新北市三芝區埔坪里中正路1段18巷17號</v>
      </c>
      <c r="G773" s="30">
        <v>7200000</v>
      </c>
      <c r="H773" s="78" t="str">
        <f>VLOOKUP(D773,'[1]名錄'!$C$2:$H$730,6,FALSE)</f>
        <v>批發及零售業</v>
      </c>
      <c r="I773" s="65">
        <f>IF(VLOOKUP(D773,'[1]名錄'!$C$2:$I$711,7,FALSE)=0,"",VLOOKUP(D773,'[1]名錄'!$C$2:$I$711,7,FALSE))</f>
      </c>
    </row>
    <row r="774" spans="1:9" ht="30" customHeight="1">
      <c r="A774" s="29" t="s">
        <v>1232</v>
      </c>
      <c r="B774" s="19" t="s">
        <v>199</v>
      </c>
      <c r="C774" s="34" t="s">
        <v>135</v>
      </c>
      <c r="D774" s="19" t="s">
        <v>1246</v>
      </c>
      <c r="E774" s="11" t="str">
        <f>VLOOKUP(D774,'[1]名錄'!$C$2:$D$730,2,FALSE)</f>
        <v>42618765</v>
      </c>
      <c r="F774" s="12" t="str">
        <f>VLOOKUP(D774,'[1]名錄'!$C$2:$E$730,3,FALSE)</f>
        <v>臺北市內湖區內湖路1段68號10樓</v>
      </c>
      <c r="G774" s="30">
        <v>6500000</v>
      </c>
      <c r="H774" s="78" t="str">
        <f>VLOOKUP(D774,'[1]名錄'!$C$2:$H$730,6,FALSE)</f>
        <v>批發及零售業</v>
      </c>
      <c r="I774" s="65">
        <f>IF(VLOOKUP(D774,'[1]名錄'!$C$2:$I$711,7,FALSE)=0,"",VLOOKUP(D774,'[1]名錄'!$C$2:$I$711,7,FALSE))</f>
      </c>
    </row>
    <row r="775" spans="1:9" ht="30" customHeight="1">
      <c r="A775" s="29" t="s">
        <v>1232</v>
      </c>
      <c r="B775" s="19" t="s">
        <v>199</v>
      </c>
      <c r="C775" s="34" t="s">
        <v>135</v>
      </c>
      <c r="D775" s="19" t="s">
        <v>1247</v>
      </c>
      <c r="E775" s="11" t="str">
        <f>VLOOKUP(D775,'[1]名錄'!$C$2:$D$730,2,FALSE)</f>
        <v>---</v>
      </c>
      <c r="F775" s="12" t="str">
        <f>VLOOKUP(D775,'[1]名錄'!$C$2:$E$730,3,FALSE)</f>
        <v>---</v>
      </c>
      <c r="G775" s="30">
        <v>1000000</v>
      </c>
      <c r="H775" s="78" t="str">
        <f>VLOOKUP(D775,'[1]名錄'!$C$2:$H$730,6,FALSE)</f>
        <v>批發及零售業</v>
      </c>
      <c r="I775" s="65">
        <f>IF(VLOOKUP(D775,'[1]名錄'!$C$2:$I$711,7,FALSE)=0,"",VLOOKUP(D775,'[1]名錄'!$C$2:$I$711,7,FALSE))</f>
      </c>
    </row>
    <row r="776" spans="1:9" ht="30" customHeight="1">
      <c r="A776" s="29" t="s">
        <v>1232</v>
      </c>
      <c r="B776" s="19" t="s">
        <v>199</v>
      </c>
      <c r="C776" s="34" t="s">
        <v>135</v>
      </c>
      <c r="D776" s="19" t="s">
        <v>1248</v>
      </c>
      <c r="E776" s="11" t="str">
        <f>VLOOKUP(D776,'[1]名錄'!$C$2:$D$730,2,FALSE)</f>
        <v>54894343</v>
      </c>
      <c r="F776" s="12" t="str">
        <f>VLOOKUP(D776,'[1]名錄'!$C$2:$E$730,3,FALSE)</f>
        <v>臺中市西區公益路161號5樓之10</v>
      </c>
      <c r="G776" s="30">
        <v>7000000</v>
      </c>
      <c r="H776" s="78" t="str">
        <f>VLOOKUP(D776,'[1]名錄'!$C$2:$H$730,6,FALSE)</f>
        <v>批發及零售業</v>
      </c>
      <c r="I776" s="65">
        <f>IF(VLOOKUP(D776,'[1]名錄'!$C$2:$I$711,7,FALSE)=0,"",VLOOKUP(D776,'[1]名錄'!$C$2:$I$711,7,FALSE))</f>
      </c>
    </row>
    <row r="777" spans="1:9" ht="30" customHeight="1">
      <c r="A777" s="29" t="s">
        <v>1232</v>
      </c>
      <c r="B777" s="19" t="s">
        <v>1249</v>
      </c>
      <c r="C777" s="34" t="s">
        <v>151</v>
      </c>
      <c r="D777" s="19" t="s">
        <v>1250</v>
      </c>
      <c r="E777" s="11" t="str">
        <f>VLOOKUP(D777,'[1]名錄'!$C$2:$D$730,2,FALSE)</f>
        <v>---</v>
      </c>
      <c r="F777" s="12" t="str">
        <f>VLOOKUP(D777,'[1]名錄'!$C$2:$E$730,3,FALSE)</f>
        <v>---</v>
      </c>
      <c r="G777" s="30">
        <v>10000000</v>
      </c>
      <c r="H777" s="78" t="str">
        <f>VLOOKUP(D777,'[1]名錄'!$C$2:$H$730,6,FALSE)</f>
        <v>批發及零售業</v>
      </c>
      <c r="I777" s="65">
        <f>IF(VLOOKUP(D777,'[1]名錄'!$C$2:$I$711,7,FALSE)=0,"",VLOOKUP(D777,'[1]名錄'!$C$2:$I$711,7,FALSE))</f>
      </c>
    </row>
    <row r="778" spans="1:9" ht="30" customHeight="1">
      <c r="A778" s="29" t="s">
        <v>1232</v>
      </c>
      <c r="B778" s="19" t="s">
        <v>1251</v>
      </c>
      <c r="C778" s="34" t="s">
        <v>151</v>
      </c>
      <c r="D778" s="19" t="s">
        <v>1252</v>
      </c>
      <c r="E778" s="11" t="str">
        <f>VLOOKUP(D778,'[1]名錄'!$C$2:$D$730,2,FALSE)</f>
        <v>24795922</v>
      </c>
      <c r="F778" s="12" t="str">
        <f>VLOOKUP(D778,'[1]名錄'!$C$2:$E$730,3,FALSE)</f>
        <v>臺北市大安區忠孝東路4段169號11樓之1</v>
      </c>
      <c r="G778" s="30">
        <v>6300000</v>
      </c>
      <c r="H778" s="78" t="str">
        <f>VLOOKUP(D778,'[1]名錄'!$C$2:$H$730,6,FALSE)</f>
        <v>批發及零售業</v>
      </c>
      <c r="I778" s="65">
        <f>IF(VLOOKUP(D778,'[1]名錄'!$C$2:$I$711,7,FALSE)=0,"",VLOOKUP(D778,'[1]名錄'!$C$2:$I$711,7,FALSE))</f>
      </c>
    </row>
    <row r="779" spans="1:9" ht="30" customHeight="1">
      <c r="A779" s="29" t="s">
        <v>1253</v>
      </c>
      <c r="B779" s="19" t="s">
        <v>1254</v>
      </c>
      <c r="C779" s="34" t="s">
        <v>138</v>
      </c>
      <c r="D779" s="19" t="s">
        <v>1255</v>
      </c>
      <c r="E779" s="11" t="str">
        <f>VLOOKUP(D779,'[1]名錄'!$C$2:$D$730,2,FALSE)</f>
        <v>24622133</v>
      </c>
      <c r="F779" s="12" t="str">
        <f>VLOOKUP(D779,'[1]名錄'!$C$2:$E$730,3,FALSE)</f>
        <v>桃園市中壢區東園二路15號</v>
      </c>
      <c r="G779" s="30">
        <v>9000000</v>
      </c>
      <c r="H779" s="78" t="str">
        <f>VLOOKUP(D779,'[1]名錄'!$C$2:$H$730,6,FALSE)</f>
        <v>機械設備製造業</v>
      </c>
      <c r="I779" s="65">
        <f>IF(VLOOKUP(D779,'[1]名錄'!$C$2:$I$711,7,FALSE)=0,"",VLOOKUP(D779,'[1]名錄'!$C$2:$I$711,7,FALSE))</f>
      </c>
    </row>
    <row r="780" spans="1:9" ht="30" customHeight="1">
      <c r="A780" s="29" t="s">
        <v>1253</v>
      </c>
      <c r="B780" s="19" t="s">
        <v>1256</v>
      </c>
      <c r="C780" s="34" t="s">
        <v>138</v>
      </c>
      <c r="D780" s="19" t="s">
        <v>1257</v>
      </c>
      <c r="E780" s="11" t="str">
        <f>VLOOKUP(D780,'[1]名錄'!$C$2:$D$730,2,FALSE)</f>
        <v>24471233</v>
      </c>
      <c r="F780" s="12" t="str">
        <f>VLOOKUP(D780,'[1]名錄'!$C$2:$E$730,3,FALSE)</f>
        <v>臺北市北投區西安街2段165號</v>
      </c>
      <c r="G780" s="30">
        <v>9000000</v>
      </c>
      <c r="H780" s="78" t="str">
        <f>VLOOKUP(D780,'[1]名錄'!$C$2:$H$730,6,FALSE)</f>
        <v>研究發展服務業</v>
      </c>
      <c r="I780" s="65">
        <f>IF(VLOOKUP(D780,'[1]名錄'!$C$2:$I$711,7,FALSE)=0,"",VLOOKUP(D780,'[1]名錄'!$C$2:$I$711,7,FALSE))</f>
      </c>
    </row>
    <row r="781" spans="1:9" ht="30" customHeight="1">
      <c r="A781" s="29" t="s">
        <v>1253</v>
      </c>
      <c r="B781" s="19" t="s">
        <v>199</v>
      </c>
      <c r="C781" s="34" t="s">
        <v>135</v>
      </c>
      <c r="D781" s="19" t="s">
        <v>1258</v>
      </c>
      <c r="E781" s="11" t="str">
        <f>VLOOKUP(D781,'[1]名錄'!$C$2:$D$730,2,FALSE)</f>
        <v>28114031</v>
      </c>
      <c r="F781" s="12" t="str">
        <f>VLOOKUP(D781,'[1]名錄'!$C$2:$E$730,3,FALSE)</f>
        <v>新竹科學工業園區新竹市東區新安路5號4樓之1501-2室</v>
      </c>
      <c r="G781" s="30">
        <v>2000000</v>
      </c>
      <c r="H781" s="78" t="str">
        <f>VLOOKUP(D781,'[1]名錄'!$C$2:$H$730,6,FALSE)</f>
        <v>資訊軟體服務業</v>
      </c>
      <c r="I781" s="65">
        <f>IF(VLOOKUP(D781,'[1]名錄'!$C$2:$I$711,7,FALSE)=0,"",VLOOKUP(D781,'[1]名錄'!$C$2:$I$711,7,FALSE))</f>
      </c>
    </row>
    <row r="782" spans="1:9" ht="30" customHeight="1">
      <c r="A782" s="29" t="s">
        <v>1253</v>
      </c>
      <c r="B782" s="19" t="s">
        <v>199</v>
      </c>
      <c r="C782" s="34" t="s">
        <v>135</v>
      </c>
      <c r="D782" s="19" t="s">
        <v>1259</v>
      </c>
      <c r="E782" s="11" t="str">
        <f>VLOOKUP(D782,'[1]名錄'!$C$2:$D$730,2,FALSE)</f>
        <v>54894300</v>
      </c>
      <c r="F782" s="12" t="str">
        <f>VLOOKUP(D782,'[1]名錄'!$C$2:$E$730,3,FALSE)</f>
        <v>臺中市南屯區文心路一段186號15樓之13</v>
      </c>
      <c r="G782" s="30">
        <v>8000000</v>
      </c>
      <c r="H782" s="78" t="str">
        <f>VLOOKUP(D782,'[1]名錄'!$C$2:$H$730,6,FALSE)</f>
        <v>批發及零售業</v>
      </c>
      <c r="I782" s="65">
        <f>IF(VLOOKUP(D782,'[1]名錄'!$C$2:$I$711,7,FALSE)=0,"",VLOOKUP(D782,'[1]名錄'!$C$2:$I$711,7,FALSE))</f>
      </c>
    </row>
    <row r="783" spans="1:9" ht="30" customHeight="1">
      <c r="A783" s="29" t="s">
        <v>1253</v>
      </c>
      <c r="B783" s="19" t="s">
        <v>199</v>
      </c>
      <c r="C783" s="34" t="s">
        <v>135</v>
      </c>
      <c r="D783" s="19" t="s">
        <v>1260</v>
      </c>
      <c r="E783" s="11" t="str">
        <f>VLOOKUP(D783,'[1]名錄'!$C$2:$D$730,2,FALSE)</f>
        <v>---</v>
      </c>
      <c r="F783" s="12" t="str">
        <f>VLOOKUP(D783,'[1]名錄'!$C$2:$E$730,3,FALSE)</f>
        <v>---</v>
      </c>
      <c r="G783" s="30">
        <v>20000</v>
      </c>
      <c r="H783" s="78" t="str">
        <f>VLOOKUP(D783,'[1]名錄'!$C$2:$H$730,6,FALSE)</f>
        <v>批發及零售業</v>
      </c>
      <c r="I783" s="65">
        <f>IF(VLOOKUP(D783,'[1]名錄'!$C$2:$I$711,7,FALSE)=0,"",VLOOKUP(D783,'[1]名錄'!$C$2:$I$711,7,FALSE))</f>
      </c>
    </row>
    <row r="784" spans="1:9" ht="30" customHeight="1">
      <c r="A784" s="29" t="s">
        <v>1253</v>
      </c>
      <c r="B784" s="19" t="s">
        <v>199</v>
      </c>
      <c r="C784" s="34" t="s">
        <v>135</v>
      </c>
      <c r="D784" s="19" t="s">
        <v>1261</v>
      </c>
      <c r="E784" s="11" t="str">
        <f>VLOOKUP(D784,'[1]名錄'!$C$2:$D$730,2,FALSE)</f>
        <v>---</v>
      </c>
      <c r="F784" s="12" t="str">
        <f>VLOOKUP(D784,'[1]名錄'!$C$2:$E$730,3,FALSE)</f>
        <v>---</v>
      </c>
      <c r="G784" s="30">
        <v>12000000</v>
      </c>
      <c r="H784" s="78" t="str">
        <f>VLOOKUP(D784,'[1]名錄'!$C$2:$H$730,6,FALSE)</f>
        <v>批發及零售業</v>
      </c>
      <c r="I784" s="65">
        <f>IF(VLOOKUP(D784,'[1]名錄'!$C$2:$I$711,7,FALSE)=0,"",VLOOKUP(D784,'[1]名錄'!$C$2:$I$711,7,FALSE))</f>
      </c>
    </row>
    <row r="785" spans="1:9" ht="30" customHeight="1">
      <c r="A785" s="29" t="s">
        <v>1253</v>
      </c>
      <c r="B785" s="19" t="s">
        <v>199</v>
      </c>
      <c r="C785" s="34" t="s">
        <v>135</v>
      </c>
      <c r="D785" s="19" t="s">
        <v>1262</v>
      </c>
      <c r="E785" s="11" t="str">
        <f>VLOOKUP(D785,'[1]名錄'!$C$2:$D$730,2,FALSE)</f>
        <v>---</v>
      </c>
      <c r="F785" s="12" t="str">
        <f>VLOOKUP(D785,'[1]名錄'!$C$2:$E$730,3,FALSE)</f>
        <v>---</v>
      </c>
      <c r="G785" s="30">
        <v>15000000</v>
      </c>
      <c r="H785" s="78" t="str">
        <f>VLOOKUP(D785,'[1]名錄'!$C$2:$H$730,6,FALSE)</f>
        <v>專業設計服務業</v>
      </c>
      <c r="I785" s="65">
        <f>IF(VLOOKUP(D785,'[1]名錄'!$C$2:$I$711,7,FALSE)=0,"",VLOOKUP(D785,'[1]名錄'!$C$2:$I$711,7,FALSE))</f>
      </c>
    </row>
    <row r="786" spans="1:9" ht="30" customHeight="1">
      <c r="A786" s="29" t="s">
        <v>1253</v>
      </c>
      <c r="B786" s="19" t="s">
        <v>199</v>
      </c>
      <c r="C786" s="34" t="s">
        <v>135</v>
      </c>
      <c r="D786" s="19" t="s">
        <v>1263</v>
      </c>
      <c r="E786" s="11" t="str">
        <f>VLOOKUP(D786,'[1]名錄'!$C$2:$D$730,2,FALSE)</f>
        <v>42624204</v>
      </c>
      <c r="F786" s="12" t="str">
        <f>VLOOKUP(D786,'[1]名錄'!$C$2:$E$730,3,FALSE)</f>
        <v>臺北市大安區忠孝東路4段221號10樓</v>
      </c>
      <c r="G786" s="30">
        <v>888888</v>
      </c>
      <c r="H786" s="78" t="str">
        <f>VLOOKUP(D786,'[1]名錄'!$C$2:$H$730,6,FALSE)</f>
        <v>批發及零售業</v>
      </c>
      <c r="I786" s="65">
        <f>IF(VLOOKUP(D786,'[1]名錄'!$C$2:$I$711,7,FALSE)=0,"",VLOOKUP(D786,'[1]名錄'!$C$2:$I$711,7,FALSE))</f>
      </c>
    </row>
    <row r="787" spans="1:9" ht="30" customHeight="1">
      <c r="A787" s="29" t="s">
        <v>1253</v>
      </c>
      <c r="B787" s="19" t="s">
        <v>1264</v>
      </c>
      <c r="C787" s="34" t="s">
        <v>138</v>
      </c>
      <c r="D787" s="19" t="s">
        <v>1265</v>
      </c>
      <c r="E787" s="11" t="str">
        <f>VLOOKUP(D787,'[1]名錄'!$C$2:$D$730,2,FALSE)</f>
        <v>54770693</v>
      </c>
      <c r="F787" s="12" t="str">
        <f>VLOOKUP(D787,'[1]名錄'!$C$2:$E$730,3,FALSE)</f>
        <v>新北市土城區中央路4段51號7樓之9</v>
      </c>
      <c r="G787" s="30">
        <v>50000000</v>
      </c>
      <c r="H787" s="78" t="str">
        <f>VLOOKUP(D787,'[1]名錄'!$C$2:$H$730,6,FALSE)</f>
        <v>電子零組件製造業</v>
      </c>
      <c r="I787" s="65">
        <f>IF(VLOOKUP(D787,'[1]名錄'!$C$2:$I$711,7,FALSE)=0,"",VLOOKUP(D787,'[1]名錄'!$C$2:$I$711,7,FALSE))</f>
      </c>
    </row>
    <row r="788" spans="1:9" ht="30" customHeight="1">
      <c r="A788" s="29" t="s">
        <v>1253</v>
      </c>
      <c r="B788" s="19" t="s">
        <v>199</v>
      </c>
      <c r="C788" s="34" t="s">
        <v>135</v>
      </c>
      <c r="D788" s="19" t="s">
        <v>1266</v>
      </c>
      <c r="E788" s="11" t="str">
        <f>VLOOKUP(D788,'[1]名錄'!$C$2:$D$730,2,FALSE)</f>
        <v>42661431</v>
      </c>
      <c r="F788" s="12" t="str">
        <f>VLOOKUP(D788,'[1]名錄'!$C$2:$E$730,3,FALSE)</f>
        <v>臺中市南屯區寶山東二街8號10樓之2</v>
      </c>
      <c r="G788" s="30">
        <v>500000</v>
      </c>
      <c r="H788" s="78" t="str">
        <f>VLOOKUP(D788,'[1]名錄'!$C$2:$H$730,6,FALSE)</f>
        <v>批發及零售業</v>
      </c>
      <c r="I788" s="65">
        <f>IF(VLOOKUP(D788,'[1]名錄'!$C$2:$I$711,7,FALSE)=0,"",VLOOKUP(D788,'[1]名錄'!$C$2:$I$711,7,FALSE))</f>
      </c>
    </row>
    <row r="789" spans="1:9" ht="30" customHeight="1">
      <c r="A789" s="29" t="s">
        <v>1253</v>
      </c>
      <c r="B789" s="6" t="s">
        <v>134</v>
      </c>
      <c r="C789" s="34" t="s">
        <v>132</v>
      </c>
      <c r="D789" s="6" t="s">
        <v>136</v>
      </c>
      <c r="E789" s="7" t="str">
        <f>VLOOKUP(D789,'[1]名錄'!$C$2:$D$730,2,FALSE)</f>
        <v>53096573</v>
      </c>
      <c r="F789" s="6" t="str">
        <f>VLOOKUP(D789,'[1]名錄'!$C$2:$E$730,3,FALSE)</f>
        <v>臺北市信義區信義路5段7號70樓</v>
      </c>
      <c r="G789" s="30">
        <v>187272000</v>
      </c>
      <c r="H789" s="78" t="str">
        <f>VLOOKUP(D789,'[1]名錄'!$C$2:$H$730,6,FALSE)</f>
        <v>批發及零售業</v>
      </c>
      <c r="I789" s="65">
        <f>IF(VLOOKUP(D789,'[1]名錄'!$C$2:$I$711,7,FALSE)=0,"",VLOOKUP(D789,'[1]名錄'!$C$2:$I$711,7,FALSE))</f>
      </c>
    </row>
    <row r="790" spans="1:9" ht="30" customHeight="1">
      <c r="A790" s="29" t="s">
        <v>1253</v>
      </c>
      <c r="B790" s="9" t="s">
        <v>634</v>
      </c>
      <c r="C790" s="34" t="s">
        <v>132</v>
      </c>
      <c r="D790" s="40" t="s">
        <v>1267</v>
      </c>
      <c r="E790" s="11" t="str">
        <f>VLOOKUP(D790,'[1]名錄'!$C$2:$D$730,2,FALSE)</f>
        <v>23866949</v>
      </c>
      <c r="F790" s="12" t="str">
        <f>VLOOKUP(D790,'[1]名錄'!$C$2:$E$730,3,FALSE)</f>
        <v>桃園縣龜山鄉民生北路1段568號</v>
      </c>
      <c r="G790" s="30">
        <v>304536700</v>
      </c>
      <c r="H790" s="78" t="str">
        <f>VLOOKUP(D790,'[1]名錄'!$C$2:$H$730,6,FALSE)</f>
        <v>機械設備製造業</v>
      </c>
      <c r="I790" s="65">
        <f>IF(VLOOKUP(D790,'[1]名錄'!$C$2:$I$711,7,FALSE)=0,"",VLOOKUP(D790,'[1]名錄'!$C$2:$I$711,7,FALSE))</f>
      </c>
    </row>
    <row r="791" spans="1:9" ht="30" customHeight="1">
      <c r="A791" s="29" t="s">
        <v>1253</v>
      </c>
      <c r="B791" s="19" t="s">
        <v>199</v>
      </c>
      <c r="C791" s="34" t="s">
        <v>132</v>
      </c>
      <c r="D791" s="19" t="s">
        <v>877</v>
      </c>
      <c r="E791" s="16">
        <f>VLOOKUP(D791,'[1]名錄'!$C$2:$D$730,2,FALSE)</f>
        <v>54607784</v>
      </c>
      <c r="F791" s="17" t="str">
        <f>VLOOKUP(D791,'[1]名錄'!$C$2:$E$730,3,FALSE)</f>
        <v>臺中市北區頂厝里崇德路一段629號19樓之2</v>
      </c>
      <c r="G791" s="30">
        <v>5400000</v>
      </c>
      <c r="H791" s="78" t="str">
        <f>VLOOKUP(D791,'[1]名錄'!$C$2:$H$730,6,FALSE)</f>
        <v>批發及零售業</v>
      </c>
      <c r="I791" s="65">
        <f>IF(VLOOKUP(D791,'[1]名錄'!$C$2:$I$711,7,FALSE)=0,"",VLOOKUP(D791,'[1]名錄'!$C$2:$I$711,7,FALSE))</f>
      </c>
    </row>
    <row r="792" spans="1:9" ht="30" customHeight="1">
      <c r="A792" s="29" t="s">
        <v>1253</v>
      </c>
      <c r="B792" s="19" t="s">
        <v>1141</v>
      </c>
      <c r="C792" s="34" t="s">
        <v>132</v>
      </c>
      <c r="D792" s="12" t="s">
        <v>1142</v>
      </c>
      <c r="E792" s="16" t="str">
        <f>VLOOKUP(D792,'[1]名錄'!$C$2:$D$730,2,FALSE)</f>
        <v>24789935</v>
      </c>
      <c r="F792" s="17" t="str">
        <f>VLOOKUP(D792,'[1]名錄'!$C$2:$E$730,3,FALSE)</f>
        <v>臺北市松山區復盛里光復南路13巷43號5樓</v>
      </c>
      <c r="G792" s="30">
        <v>600000</v>
      </c>
      <c r="H792" s="78" t="str">
        <f>VLOOKUP(D792,'[1]名錄'!$C$2:$H$730,6,FALSE)</f>
        <v>研究發展服務業</v>
      </c>
      <c r="I792" s="65">
        <f>IF(VLOOKUP(D792,'[1]名錄'!$C$2:$I$711,7,FALSE)=0,"",VLOOKUP(D792,'[1]名錄'!$C$2:$I$711,7,FALSE))</f>
      </c>
    </row>
    <row r="793" spans="1:9" ht="30" customHeight="1">
      <c r="A793" s="29" t="s">
        <v>1268</v>
      </c>
      <c r="B793" s="9" t="s">
        <v>1269</v>
      </c>
      <c r="C793" s="34" t="s">
        <v>135</v>
      </c>
      <c r="D793" s="19" t="s">
        <v>1270</v>
      </c>
      <c r="E793" s="11" t="str">
        <f>VLOOKUP(D793,'[1]名錄'!$C$2:$D$730,2,FALSE)</f>
        <v>54856360 </v>
      </c>
      <c r="F793" s="12" t="str">
        <f>VLOOKUP(D793,'[1]名錄'!$C$2:$E$730,3,FALSE)</f>
        <v>新北市汐止區大同路3段619號11樓之5</v>
      </c>
      <c r="G793" s="30">
        <v>3000000</v>
      </c>
      <c r="H793" s="78" t="str">
        <f>VLOOKUP(D793,'[1]名錄'!$C$2:$H$730,6,FALSE)</f>
        <v>批發及零售業</v>
      </c>
      <c r="I793" s="65">
        <f>IF(VLOOKUP(D793,'[1]名錄'!$C$2:$I$711,7,FALSE)=0,"",VLOOKUP(D793,'[1]名錄'!$C$2:$I$711,7,FALSE))</f>
      </c>
    </row>
    <row r="794" spans="1:9" ht="30" customHeight="1">
      <c r="A794" s="29" t="s">
        <v>1268</v>
      </c>
      <c r="B794" s="9" t="s">
        <v>199</v>
      </c>
      <c r="C794" s="34" t="s">
        <v>135</v>
      </c>
      <c r="D794" s="19" t="s">
        <v>1271</v>
      </c>
      <c r="E794" s="11" t="str">
        <f>VLOOKUP(D794,'[1]名錄'!$C$2:$D$730,2,FALSE)</f>
        <v>---</v>
      </c>
      <c r="F794" s="12" t="str">
        <f>VLOOKUP(D794,'[1]名錄'!$C$2:$E$730,3,FALSE)</f>
        <v>---</v>
      </c>
      <c r="G794" s="30">
        <v>1020000</v>
      </c>
      <c r="H794" s="78" t="str">
        <f>VLOOKUP(D794,'[1]名錄'!$C$2:$H$730,6,FALSE)</f>
        <v>批發及零售業</v>
      </c>
      <c r="I794" s="65">
        <f>IF(VLOOKUP(D794,'[1]名錄'!$C$2:$I$711,7,FALSE)=0,"",VLOOKUP(D794,'[1]名錄'!$C$2:$I$711,7,FALSE))</f>
      </c>
    </row>
    <row r="795" spans="1:9" ht="30" customHeight="1">
      <c r="A795" s="29" t="s">
        <v>1268</v>
      </c>
      <c r="B795" s="9" t="s">
        <v>199</v>
      </c>
      <c r="C795" s="34" t="s">
        <v>138</v>
      </c>
      <c r="D795" s="19" t="s">
        <v>1272</v>
      </c>
      <c r="E795" s="11" t="str">
        <f>VLOOKUP(D795,'[1]名錄'!$C$2:$D$730,2,FALSE)</f>
        <v>24729043</v>
      </c>
      <c r="F795" s="12" t="str">
        <f>VLOOKUP(D795,'[1]名錄'!$C$2:$E$730,3,FALSE)</f>
        <v>新北市中和區中和路241號2樓之2</v>
      </c>
      <c r="G795" s="30">
        <v>480000</v>
      </c>
      <c r="H795" s="78" t="str">
        <f>VLOOKUP(D795,'[1]名錄'!$C$2:$H$730,6,FALSE)</f>
        <v>批發及零售業</v>
      </c>
      <c r="I795" s="65">
        <f>IF(VLOOKUP(D795,'[1]名錄'!$C$2:$I$711,7,FALSE)=0,"",VLOOKUP(D795,'[1]名錄'!$C$2:$I$711,7,FALSE))</f>
      </c>
    </row>
    <row r="796" spans="1:9" ht="30" customHeight="1">
      <c r="A796" s="29" t="s">
        <v>1268</v>
      </c>
      <c r="B796" s="9" t="s">
        <v>199</v>
      </c>
      <c r="C796" s="34" t="s">
        <v>135</v>
      </c>
      <c r="D796" s="19" t="s">
        <v>1273</v>
      </c>
      <c r="E796" s="11" t="str">
        <f>VLOOKUP(D796,'[1]名錄'!$C$2:$D$730,2,FALSE)</f>
        <v>24909410</v>
      </c>
      <c r="F796" s="12" t="str">
        <f>VLOOKUP(D796,'[1]名錄'!$C$2:$E$730,3,FALSE)</f>
        <v>臺南市東區大同路一段173號5樓之1</v>
      </c>
      <c r="G796" s="30">
        <v>200000</v>
      </c>
      <c r="H796" s="78" t="str">
        <f>VLOOKUP(D796,'[1]名錄'!$C$2:$H$730,6,FALSE)</f>
        <v>批發及零售業</v>
      </c>
      <c r="I796" s="65">
        <f>IF(VLOOKUP(D796,'[1]名錄'!$C$2:$I$711,7,FALSE)=0,"",VLOOKUP(D796,'[1]名錄'!$C$2:$I$711,7,FALSE))</f>
      </c>
    </row>
    <row r="797" spans="1:9" ht="30" customHeight="1">
      <c r="A797" s="29" t="s">
        <v>1268</v>
      </c>
      <c r="B797" s="9" t="s">
        <v>199</v>
      </c>
      <c r="C797" s="34" t="s">
        <v>135</v>
      </c>
      <c r="D797" s="19" t="s">
        <v>1274</v>
      </c>
      <c r="E797" s="11" t="str">
        <f>VLOOKUP(D797,'[1]名錄'!$C$2:$D$730,2,FALSE)</f>
        <v>---</v>
      </c>
      <c r="F797" s="12" t="str">
        <f>VLOOKUP(D797,'[1]名錄'!$C$2:$E$730,3,FALSE)</f>
        <v>---</v>
      </c>
      <c r="G797" s="30">
        <v>1000000</v>
      </c>
      <c r="H797" s="78" t="str">
        <f>VLOOKUP(D797,'[1]名錄'!$C$2:$H$730,6,FALSE)</f>
        <v>批發及零售業</v>
      </c>
      <c r="I797" s="65">
        <f>IF(VLOOKUP(D797,'[1]名錄'!$C$2:$I$711,7,FALSE)=0,"",VLOOKUP(D797,'[1]名錄'!$C$2:$I$711,7,FALSE))</f>
      </c>
    </row>
    <row r="798" spans="1:9" ht="30" customHeight="1">
      <c r="A798" s="29" t="s">
        <v>1268</v>
      </c>
      <c r="B798" s="9" t="s">
        <v>199</v>
      </c>
      <c r="C798" s="34" t="s">
        <v>135</v>
      </c>
      <c r="D798" s="19" t="s">
        <v>1275</v>
      </c>
      <c r="E798" s="11" t="str">
        <f>VLOOKUP(D798,'[1]名錄'!$C$2:$D$730,2,FALSE)</f>
        <v>54905138</v>
      </c>
      <c r="F798" s="12" t="str">
        <f>VLOOKUP(D798,'[1]名錄'!$C$2:$E$730,3,FALSE)</f>
        <v>臺中市北區進化路575號3樓之1</v>
      </c>
      <c r="G798" s="30">
        <v>7000000</v>
      </c>
      <c r="H798" s="78" t="str">
        <f>VLOOKUP(D798,'[1]名錄'!$C$2:$H$730,6,FALSE)</f>
        <v>批發及零售業</v>
      </c>
      <c r="I798" s="65">
        <f>IF(VLOOKUP(D798,'[1]名錄'!$C$2:$I$711,7,FALSE)=0,"",VLOOKUP(D798,'[1]名錄'!$C$2:$I$711,7,FALSE))</f>
      </c>
    </row>
    <row r="799" spans="1:9" ht="30" customHeight="1">
      <c r="A799" s="29" t="s">
        <v>1268</v>
      </c>
      <c r="B799" s="9" t="s">
        <v>199</v>
      </c>
      <c r="C799" s="34" t="s">
        <v>132</v>
      </c>
      <c r="D799" s="19" t="s">
        <v>1276</v>
      </c>
      <c r="E799" s="16">
        <f>VLOOKUP(D799,'[1]名錄'!$C$2:$D$730,2,FALSE)</f>
        <v>24928303</v>
      </c>
      <c r="F799" s="17" t="str">
        <f>VLOOKUP(D799,'[1]名錄'!$C$2:$E$730,3,FALSE)</f>
        <v>臺北市中山區長春路368號4樓</v>
      </c>
      <c r="G799" s="30">
        <v>1200000</v>
      </c>
      <c r="H799" s="78" t="str">
        <f>VLOOKUP(D799,'[1]名錄'!$C$2:$H$730,6,FALSE)</f>
        <v>租賃業</v>
      </c>
      <c r="I799" s="65">
        <f>IF(VLOOKUP(D799,'[1]名錄'!$C$2:$I$711,7,FALSE)=0,"",VLOOKUP(D799,'[1]名錄'!$C$2:$I$711,7,FALSE))</f>
      </c>
    </row>
    <row r="800" spans="1:9" ht="30" customHeight="1">
      <c r="A800" s="29" t="s">
        <v>1277</v>
      </c>
      <c r="B800" s="49" t="s">
        <v>1278</v>
      </c>
      <c r="C800" s="34" t="s">
        <v>138</v>
      </c>
      <c r="D800" s="49" t="s">
        <v>1279</v>
      </c>
      <c r="E800" s="11" t="str">
        <f>VLOOKUP(D800,'[1]名錄'!$C$2:$D$730,2,FALSE)</f>
        <v>84607396</v>
      </c>
      <c r="F800" s="12" t="str">
        <f>VLOOKUP(D800,'[1]名錄'!$C$2:$E$730,3,FALSE)</f>
        <v>苗栗縣銅鑼鄉中平村中隆二路9號</v>
      </c>
      <c r="G800" s="51">
        <v>456000000</v>
      </c>
      <c r="H800" s="78" t="str">
        <f>VLOOKUP(D800,'[1]名錄'!$C$2:$H$730,6,FALSE)</f>
        <v>電子零組件製造業</v>
      </c>
      <c r="I800" s="65">
        <f>IF(VLOOKUP(D800,'[1]名錄'!$C$2:$I$711,7,FALSE)=0,"",VLOOKUP(D800,'[1]名錄'!$C$2:$I$711,7,FALSE))</f>
      </c>
    </row>
    <row r="801" spans="1:9" ht="30" customHeight="1">
      <c r="A801" s="29" t="s">
        <v>1277</v>
      </c>
      <c r="B801" s="9" t="s">
        <v>199</v>
      </c>
      <c r="C801" s="34" t="s">
        <v>135</v>
      </c>
      <c r="D801" s="50" t="s">
        <v>1280</v>
      </c>
      <c r="E801" s="11" t="str">
        <f>VLOOKUP(D801,'[1]名錄'!$C$2:$D$730,2,FALSE)</f>
        <v>  42662516</v>
      </c>
      <c r="F801" s="12" t="str">
        <f>VLOOKUP(D801,'[1]名錄'!$C$2:$E$730,3,FALSE)</f>
        <v>臺中市南屯區公益路二段273之1號2樓之1 </v>
      </c>
      <c r="G801" s="51">
        <v>6500000</v>
      </c>
      <c r="H801" s="78" t="str">
        <f>VLOOKUP(D801,'[1]名錄'!$C$2:$H$730,6,FALSE)</f>
        <v>批發及零售業</v>
      </c>
      <c r="I801" s="65">
        <f>IF(VLOOKUP(D801,'[1]名錄'!$C$2:$I$711,7,FALSE)=0,"",VLOOKUP(D801,'[1]名錄'!$C$2:$I$711,7,FALSE))</f>
      </c>
    </row>
    <row r="802" spans="1:9" ht="30" customHeight="1">
      <c r="A802" s="29" t="s">
        <v>1277</v>
      </c>
      <c r="B802" s="9" t="s">
        <v>199</v>
      </c>
      <c r="C802" s="34" t="s">
        <v>135</v>
      </c>
      <c r="D802" s="50" t="s">
        <v>1281</v>
      </c>
      <c r="E802" s="11" t="str">
        <f>VLOOKUP(D802,'[1]名錄'!$C$2:$D$730,2,FALSE)</f>
        <v>---</v>
      </c>
      <c r="F802" s="12" t="str">
        <f>VLOOKUP(D802,'[1]名錄'!$C$2:$E$730,3,FALSE)</f>
        <v>---</v>
      </c>
      <c r="G802" s="51">
        <v>3250000</v>
      </c>
      <c r="H802" s="78" t="str">
        <f>VLOOKUP(D802,'[1]名錄'!$C$2:$H$730,6,FALSE)</f>
        <v>批發及零售業</v>
      </c>
      <c r="I802" s="65">
        <f>IF(VLOOKUP(D802,'[1]名錄'!$C$2:$I$711,7,FALSE)=0,"",VLOOKUP(D802,'[1]名錄'!$C$2:$I$711,7,FALSE))</f>
      </c>
    </row>
    <row r="803" spans="1:9" ht="30" customHeight="1">
      <c r="A803" s="29" t="s">
        <v>1277</v>
      </c>
      <c r="B803" s="9" t="s">
        <v>199</v>
      </c>
      <c r="C803" s="34" t="s">
        <v>135</v>
      </c>
      <c r="D803" s="50" t="s">
        <v>1282</v>
      </c>
      <c r="E803" s="11" t="str">
        <f>VLOOKUP(D803,'[1]名錄'!$C$2:$D$730,2,FALSE)</f>
        <v>24994099</v>
      </c>
      <c r="F803" s="12" t="str">
        <f>VLOOKUP(D803,'[1]名錄'!$C$2:$E$730,3,FALSE)</f>
        <v>高雄市前鎮區管仲南路388號2樓</v>
      </c>
      <c r="G803" s="51">
        <v>750000</v>
      </c>
      <c r="H803" s="78" t="str">
        <f>VLOOKUP(D803,'[1]名錄'!$C$2:$H$730,6,FALSE)</f>
        <v>批發及零售業</v>
      </c>
      <c r="I803" s="65">
        <f>IF(VLOOKUP(D803,'[1]名錄'!$C$2:$I$711,7,FALSE)=0,"",VLOOKUP(D803,'[1]名錄'!$C$2:$I$711,7,FALSE))</f>
      </c>
    </row>
    <row r="804" spans="1:9" ht="30" customHeight="1">
      <c r="A804" s="29" t="s">
        <v>1277</v>
      </c>
      <c r="B804" s="9" t="s">
        <v>199</v>
      </c>
      <c r="C804" s="34" t="s">
        <v>135</v>
      </c>
      <c r="D804" s="50" t="s">
        <v>1283</v>
      </c>
      <c r="E804" s="11" t="str">
        <f>VLOOKUP(D804,'[1]名錄'!$C$2:$D$730,2,FALSE)</f>
        <v>42660691</v>
      </c>
      <c r="F804" s="12" t="str">
        <f>VLOOKUP(D804,'[1]名錄'!$C$2:$E$730,3,FALSE)</f>
        <v>臺中市中區三民路二段145號6樓之1</v>
      </c>
      <c r="G804" s="51">
        <v>7000000</v>
      </c>
      <c r="H804" s="78" t="str">
        <f>VLOOKUP(D804,'[1]名錄'!$C$2:$H$730,6,FALSE)</f>
        <v>批發及零售業</v>
      </c>
      <c r="I804" s="65">
        <f>IF(VLOOKUP(D804,'[1]名錄'!$C$2:$I$711,7,FALSE)=0,"",VLOOKUP(D804,'[1]名錄'!$C$2:$I$711,7,FALSE))</f>
      </c>
    </row>
    <row r="805" spans="1:9" ht="30" customHeight="1">
      <c r="A805" s="29" t="s">
        <v>1277</v>
      </c>
      <c r="B805" s="9" t="s">
        <v>199</v>
      </c>
      <c r="C805" s="34" t="s">
        <v>135</v>
      </c>
      <c r="D805" s="50" t="s">
        <v>1284</v>
      </c>
      <c r="E805" s="11" t="str">
        <f>VLOOKUP(D805,'[1]名錄'!$C$2:$D$730,2,FALSE)</f>
        <v>42593321</v>
      </c>
      <c r="F805" s="12" t="str">
        <f>VLOOKUP(D805,'[1]名錄'!$C$2:$E$730,3,FALSE)</f>
        <v>宜蘭縣壯圍鄉壯濱路六段238號</v>
      </c>
      <c r="G805" s="51">
        <v>350000</v>
      </c>
      <c r="H805" s="78" t="str">
        <f>VLOOKUP(D805,'[1]名錄'!$C$2:$H$730,6,FALSE)</f>
        <v>會議服務業</v>
      </c>
      <c r="I805" s="65">
        <f>IF(VLOOKUP(D805,'[1]名錄'!$C$2:$I$711,7,FALSE)=0,"",VLOOKUP(D805,'[1]名錄'!$C$2:$I$711,7,FALSE))</f>
      </c>
    </row>
    <row r="806" spans="1:9" ht="30" customHeight="1">
      <c r="A806" s="29" t="s">
        <v>1277</v>
      </c>
      <c r="B806" s="9" t="s">
        <v>199</v>
      </c>
      <c r="C806" s="34" t="s">
        <v>135</v>
      </c>
      <c r="D806" s="50" t="s">
        <v>1285</v>
      </c>
      <c r="E806" s="11" t="str">
        <f>VLOOKUP(D806,'[1]名錄'!$C$2:$D$730,2,FALSE)</f>
        <v>---</v>
      </c>
      <c r="F806" s="12" t="str">
        <f>VLOOKUP(D806,'[1]名錄'!$C$2:$E$730,3,FALSE)</f>
        <v>---</v>
      </c>
      <c r="G806" s="51">
        <v>500000</v>
      </c>
      <c r="H806" s="78" t="str">
        <f>VLOOKUP(D806,'[1]名錄'!$C$2:$H$730,6,FALSE)</f>
        <v>批發及零售業</v>
      </c>
      <c r="I806" s="65">
        <f>IF(VLOOKUP(D806,'[1]名錄'!$C$2:$I$711,7,FALSE)=0,"",VLOOKUP(D806,'[1]名錄'!$C$2:$I$711,7,FALSE))</f>
      </c>
    </row>
    <row r="807" spans="1:9" ht="30" customHeight="1">
      <c r="A807" s="29" t="s">
        <v>1277</v>
      </c>
      <c r="B807" s="9" t="s">
        <v>199</v>
      </c>
      <c r="C807" s="34" t="s">
        <v>135</v>
      </c>
      <c r="D807" s="50" t="s">
        <v>1286</v>
      </c>
      <c r="E807" s="11" t="str">
        <f>VLOOKUP(D807,'[1]名錄'!$C$2:$D$730,2,FALSE)</f>
        <v>42636784</v>
      </c>
      <c r="F807" s="12" t="str">
        <f>VLOOKUP(D807,'[1]名錄'!$C$2:$E$730,3,FALSE)</f>
        <v>臺北市信義區基隆路1段155號11樓之5</v>
      </c>
      <c r="G807" s="51">
        <v>500000</v>
      </c>
      <c r="H807" s="78" t="str">
        <f>VLOOKUP(D807,'[1]名錄'!$C$2:$H$730,6,FALSE)</f>
        <v>批發及零售業</v>
      </c>
      <c r="I807" s="65">
        <f>IF(VLOOKUP(D807,'[1]名錄'!$C$2:$I$711,7,FALSE)=0,"",VLOOKUP(D807,'[1]名錄'!$C$2:$I$711,7,FALSE))</f>
      </c>
    </row>
    <row r="808" spans="1:9" ht="30" customHeight="1">
      <c r="A808" s="29" t="s">
        <v>1277</v>
      </c>
      <c r="B808" s="9" t="s">
        <v>199</v>
      </c>
      <c r="C808" s="34" t="s">
        <v>135</v>
      </c>
      <c r="D808" s="50" t="s">
        <v>1287</v>
      </c>
      <c r="E808" s="11" t="str">
        <f>VLOOKUP(D808,'[1]名錄'!$C$2:$D$730,2,FALSE)</f>
        <v>---</v>
      </c>
      <c r="F808" s="12" t="str">
        <f>VLOOKUP(D808,'[1]名錄'!$C$2:$E$730,3,FALSE)</f>
        <v>---</v>
      </c>
      <c r="G808" s="51">
        <v>7000000</v>
      </c>
      <c r="H808" s="78" t="str">
        <f>VLOOKUP(D808,'[1]名錄'!$C$2:$H$730,6,FALSE)</f>
        <v>批發及零售業</v>
      </c>
      <c r="I808" s="65">
        <f>IF(VLOOKUP(D808,'[1]名錄'!$C$2:$I$711,7,FALSE)=0,"",VLOOKUP(D808,'[1]名錄'!$C$2:$I$711,7,FALSE))</f>
      </c>
    </row>
    <row r="809" spans="1:9" ht="30" customHeight="1">
      <c r="A809" s="29" t="s">
        <v>1277</v>
      </c>
      <c r="B809" s="9" t="s">
        <v>199</v>
      </c>
      <c r="C809" s="34" t="s">
        <v>135</v>
      </c>
      <c r="D809" s="50" t="s">
        <v>1288</v>
      </c>
      <c r="E809" s="11" t="str">
        <f>VLOOKUP(D809,'[1]名錄'!$C$2:$D$730,2,FALSE)</f>
        <v>---</v>
      </c>
      <c r="F809" s="12" t="str">
        <f>VLOOKUP(D809,'[1]名錄'!$C$2:$E$730,3,FALSE)</f>
        <v>---</v>
      </c>
      <c r="G809" s="51">
        <v>500000</v>
      </c>
      <c r="H809" s="78" t="str">
        <f>VLOOKUP(D809,'[1]名錄'!$C$2:$H$730,6,FALSE)</f>
        <v>批發及零售業</v>
      </c>
      <c r="I809" s="65">
        <f>IF(VLOOKUP(D809,'[1]名錄'!$C$2:$I$711,7,FALSE)=0,"",VLOOKUP(D809,'[1]名錄'!$C$2:$I$711,7,FALSE))</f>
      </c>
    </row>
    <row r="810" spans="1:9" ht="30" customHeight="1">
      <c r="A810" s="29" t="s">
        <v>1277</v>
      </c>
      <c r="B810" s="49" t="s">
        <v>1289</v>
      </c>
      <c r="C810" s="34" t="s">
        <v>135</v>
      </c>
      <c r="D810" s="50" t="s">
        <v>1290</v>
      </c>
      <c r="E810" s="11" t="str">
        <f>VLOOKUP(D810,'[1]名錄'!$C$2:$D$730,2,FALSE)</f>
        <v>---</v>
      </c>
      <c r="F810" s="12" t="str">
        <f>VLOOKUP(D810,'[1]名錄'!$C$2:$E$730,3,FALSE)</f>
        <v>---</v>
      </c>
      <c r="G810" s="51">
        <v>15000000</v>
      </c>
      <c r="H810" s="78" t="str">
        <f>VLOOKUP(D810,'[1]名錄'!$C$2:$H$730,6,FALSE)</f>
        <v>批發及零售業</v>
      </c>
      <c r="I810" s="65">
        <f>IF(VLOOKUP(D810,'[1]名錄'!$C$2:$I$711,7,FALSE)=0,"",VLOOKUP(D810,'[1]名錄'!$C$2:$I$711,7,FALSE))</f>
      </c>
    </row>
    <row r="811" spans="1:9" ht="30" customHeight="1">
      <c r="A811" s="29" t="s">
        <v>1277</v>
      </c>
      <c r="B811" s="49" t="s">
        <v>1291</v>
      </c>
      <c r="C811" s="34" t="s">
        <v>135</v>
      </c>
      <c r="D811" s="50" t="s">
        <v>1292</v>
      </c>
      <c r="E811" s="11" t="str">
        <f>VLOOKUP(D811,'[1]名錄'!$C$2:$D$730,2,FALSE)</f>
        <v>---</v>
      </c>
      <c r="F811" s="12" t="str">
        <f>VLOOKUP(D811,'[1]名錄'!$C$2:$E$730,3,FALSE)</f>
        <v>---</v>
      </c>
      <c r="G811" s="51">
        <v>6500000</v>
      </c>
      <c r="H811" s="78" t="str">
        <f>VLOOKUP(D811,'[1]名錄'!$C$2:$H$730,6,FALSE)</f>
        <v>批發及零售業</v>
      </c>
      <c r="I811" s="65">
        <f>IF(VLOOKUP(D811,'[1]名錄'!$C$2:$I$711,7,FALSE)=0,"",VLOOKUP(D811,'[1]名錄'!$C$2:$I$711,7,FALSE))</f>
      </c>
    </row>
    <row r="812" spans="1:9" ht="30" customHeight="1">
      <c r="A812" s="29" t="s">
        <v>1277</v>
      </c>
      <c r="B812" s="49" t="s">
        <v>1293</v>
      </c>
      <c r="C812" s="34" t="s">
        <v>138</v>
      </c>
      <c r="D812" s="50" t="s">
        <v>1294</v>
      </c>
      <c r="E812" s="11" t="str">
        <f>VLOOKUP(D812,'[1]名錄'!$C$2:$D$730,2,FALSE)</f>
        <v>84336367</v>
      </c>
      <c r="F812" s="12" t="str">
        <f>VLOOKUP(D812,'[1]名錄'!$C$2:$E$730,3,FALSE)</f>
        <v>高雄市左營區立文路77號17樓</v>
      </c>
      <c r="G812" s="51">
        <v>94117648</v>
      </c>
      <c r="H812" s="78" t="str">
        <f>VLOOKUP(D812,'[1]名錄'!$C$2:$H$730,6,FALSE)</f>
        <v>批發及零售業</v>
      </c>
      <c r="I812" s="65">
        <f>IF(VLOOKUP(D812,'[1]名錄'!$C$2:$I$711,7,FALSE)=0,"",VLOOKUP(D812,'[1]名錄'!$C$2:$I$711,7,FALSE))</f>
      </c>
    </row>
    <row r="813" spans="1:9" ht="30" customHeight="1">
      <c r="A813" s="29" t="s">
        <v>1277</v>
      </c>
      <c r="B813" s="49" t="s">
        <v>1293</v>
      </c>
      <c r="C813" s="34" t="s">
        <v>132</v>
      </c>
      <c r="D813" s="50" t="s">
        <v>1294</v>
      </c>
      <c r="E813" s="11" t="str">
        <f>VLOOKUP(D813,'[1]名錄'!$C$2:$D$730,2,FALSE)</f>
        <v>84336367</v>
      </c>
      <c r="F813" s="12" t="str">
        <f>VLOOKUP(D813,'[1]名錄'!$C$2:$E$730,3,FALSE)</f>
        <v>高雄市左營區立文路77號17樓</v>
      </c>
      <c r="G813" s="51">
        <v>205882250</v>
      </c>
      <c r="H813" s="78" t="str">
        <f>VLOOKUP(D813,'[1]名錄'!$C$2:$H$730,6,FALSE)</f>
        <v>批發及零售業</v>
      </c>
      <c r="I813" s="65">
        <f>IF(VLOOKUP(D813,'[1]名錄'!$C$2:$I$711,7,FALSE)=0,"",VLOOKUP(D813,'[1]名錄'!$C$2:$I$711,7,FALSE))</f>
      </c>
    </row>
    <row r="814" spans="1:9" ht="30" customHeight="1">
      <c r="A814" s="29" t="s">
        <v>1277</v>
      </c>
      <c r="B814" s="49" t="s">
        <v>1295</v>
      </c>
      <c r="C814" s="34" t="s">
        <v>132</v>
      </c>
      <c r="D814" s="50" t="s">
        <v>1296</v>
      </c>
      <c r="E814" s="11">
        <f>VLOOKUP(D814,'[1]名錄'!$C$2:$D$730,2,FALSE)</f>
        <v>70834862</v>
      </c>
      <c r="F814" s="12" t="str">
        <f>VLOOKUP(D814,'[1]名錄'!$C$2:$E$730,3,FALSE)</f>
        <v>臺北市中山區南京東路2段53號5樓</v>
      </c>
      <c r="G814" s="51">
        <v>21272930</v>
      </c>
      <c r="H814" s="78" t="str">
        <f>VLOOKUP(D814,'[1]名錄'!$C$2:$H$730,6,FALSE)</f>
        <v>資訊軟體服務業</v>
      </c>
      <c r="I814" s="65">
        <f>IF(VLOOKUP(D814,'[1]名錄'!$C$2:$I$711,7,FALSE)=0,"",VLOOKUP(D814,'[1]名錄'!$C$2:$I$711,7,FALSE))</f>
      </c>
    </row>
    <row r="815" spans="1:9" ht="30" customHeight="1">
      <c r="A815" s="29" t="s">
        <v>1277</v>
      </c>
      <c r="B815" s="49" t="s">
        <v>1295</v>
      </c>
      <c r="C815" s="34" t="s">
        <v>132</v>
      </c>
      <c r="D815" s="50" t="s">
        <v>1296</v>
      </c>
      <c r="E815" s="11">
        <f>VLOOKUP(D815,'[1]名錄'!$C$2:$D$730,2,FALSE)</f>
        <v>70834862</v>
      </c>
      <c r="F815" s="12" t="str">
        <f>VLOOKUP(D815,'[1]名錄'!$C$2:$E$730,3,FALSE)</f>
        <v>臺北市中山區南京東路2段53號5樓</v>
      </c>
      <c r="G815" s="51">
        <v>7884840</v>
      </c>
      <c r="H815" s="78" t="str">
        <f>VLOOKUP(D815,'[1]名錄'!$C$2:$H$730,6,FALSE)</f>
        <v>資訊軟體服務業</v>
      </c>
      <c r="I815" s="65">
        <f>IF(VLOOKUP(D815,'[1]名錄'!$C$2:$I$711,7,FALSE)=0,"",VLOOKUP(D815,'[1]名錄'!$C$2:$I$711,7,FALSE))</f>
      </c>
    </row>
    <row r="816" spans="1:9" ht="30" customHeight="1">
      <c r="A816" s="29" t="s">
        <v>1277</v>
      </c>
      <c r="B816" s="49" t="s">
        <v>1297</v>
      </c>
      <c r="C816" s="34" t="s">
        <v>151</v>
      </c>
      <c r="D816" s="49" t="s">
        <v>1298</v>
      </c>
      <c r="E816" s="11" t="str">
        <f>VLOOKUP(D816,'[1]名錄'!$C$2:$D$730,2,FALSE)</f>
        <v>---</v>
      </c>
      <c r="F816" s="12" t="str">
        <f>VLOOKUP(D816,'[1]名錄'!$C$2:$E$730,3,FALSE)</f>
        <v>---</v>
      </c>
      <c r="G816" s="51">
        <v>150000</v>
      </c>
      <c r="H816" s="78" t="str">
        <f>VLOOKUP(D816,'[1]名錄'!$C$2:$H$730,6,FALSE)</f>
        <v>批發及零售業</v>
      </c>
      <c r="I816" s="65">
        <f>IF(VLOOKUP(D816,'[1]名錄'!$C$2:$I$711,7,FALSE)=0,"",VLOOKUP(D816,'[1]名錄'!$C$2:$I$711,7,FALSE))</f>
      </c>
    </row>
    <row r="817" spans="1:9" ht="30" customHeight="1">
      <c r="A817" s="29" t="s">
        <v>1299</v>
      </c>
      <c r="B817" s="52" t="s">
        <v>1300</v>
      </c>
      <c r="C817" s="34" t="s">
        <v>135</v>
      </c>
      <c r="D817" s="52" t="s">
        <v>1301</v>
      </c>
      <c r="E817" s="11" t="str">
        <f>VLOOKUP(D817,'[1]名錄'!$C$2:$D$730,2,FALSE)</f>
        <v>---</v>
      </c>
      <c r="F817" s="12" t="str">
        <f>VLOOKUP(D817,'[1]名錄'!$C$2:$E$730,3,FALSE)</f>
        <v>---</v>
      </c>
      <c r="G817" s="53">
        <v>1000000</v>
      </c>
      <c r="H817" s="83" t="str">
        <f>VLOOKUP(D817,'[1]名錄'!$C$2:$H$730,6,FALSE)</f>
        <v>批發及零售業</v>
      </c>
      <c r="I817" s="65">
        <f>IF(VLOOKUP(D817,'[1]名錄'!$C$2:$I$711,7,FALSE)=0,"",VLOOKUP(D817,'[1]名錄'!$C$2:$I$711,7,FALSE))</f>
      </c>
    </row>
    <row r="818" spans="1:9" ht="30" customHeight="1">
      <c r="A818" s="29" t="s">
        <v>1299</v>
      </c>
      <c r="B818" s="52" t="s">
        <v>1302</v>
      </c>
      <c r="C818" s="34" t="s">
        <v>135</v>
      </c>
      <c r="D818" s="52" t="s">
        <v>1303</v>
      </c>
      <c r="E818" s="11" t="str">
        <f>VLOOKUP(D818,'[1]名錄'!$C$2:$D$730,2,FALSE)</f>
        <v>---</v>
      </c>
      <c r="F818" s="12" t="str">
        <f>VLOOKUP(D818,'[1]名錄'!$C$2:$E$730,3,FALSE)</f>
        <v>---</v>
      </c>
      <c r="G818" s="53">
        <v>12000000</v>
      </c>
      <c r="H818" s="83" t="str">
        <f>VLOOKUP(D818,'[1]名錄'!$C$2:$H$730,6,FALSE)</f>
        <v>批發及零售業</v>
      </c>
      <c r="I818" s="65">
        <f>IF(VLOOKUP(D818,'[1]名錄'!$C$2:$I$711,7,FALSE)=0,"",VLOOKUP(D818,'[1]名錄'!$C$2:$I$711,7,FALSE))</f>
      </c>
    </row>
    <row r="819" spans="1:9" ht="30" customHeight="1">
      <c r="A819" s="29" t="s">
        <v>1299</v>
      </c>
      <c r="B819" s="52" t="s">
        <v>1304</v>
      </c>
      <c r="C819" s="34" t="s">
        <v>132</v>
      </c>
      <c r="D819" s="52" t="s">
        <v>1247</v>
      </c>
      <c r="E819" s="11" t="str">
        <f>VLOOKUP(D819,'[1]名錄'!$C$2:$D$730,2,FALSE)</f>
        <v>---</v>
      </c>
      <c r="F819" s="12" t="str">
        <f>VLOOKUP(D819,'[1]名錄'!$C$2:$E$730,3,FALSE)</f>
        <v>---</v>
      </c>
      <c r="G819" s="53">
        <v>1000000</v>
      </c>
      <c r="H819" s="83" t="str">
        <f>VLOOKUP(D819,'[1]名錄'!$C$2:$H$730,6,FALSE)</f>
        <v>批發及零售業</v>
      </c>
      <c r="I819" s="65">
        <f>IF(VLOOKUP(D819,'[1]名錄'!$C$2:$I$711,7,FALSE)=0,"",VLOOKUP(D819,'[1]名錄'!$C$2:$I$711,7,FALSE))</f>
      </c>
    </row>
    <row r="820" spans="1:9" ht="30" customHeight="1">
      <c r="A820" s="29" t="s">
        <v>1299</v>
      </c>
      <c r="B820" s="9" t="s">
        <v>199</v>
      </c>
      <c r="C820" s="34" t="s">
        <v>135</v>
      </c>
      <c r="D820" s="52" t="s">
        <v>1305</v>
      </c>
      <c r="E820" s="11" t="str">
        <f>VLOOKUP(D820,'[1]名錄'!$C$2:$D$730,2,FALSE)</f>
        <v>---</v>
      </c>
      <c r="F820" s="12" t="str">
        <f>VLOOKUP(D820,'[1]名錄'!$C$2:$E$730,3,FALSE)</f>
        <v>---</v>
      </c>
      <c r="G820" s="53">
        <v>6500000</v>
      </c>
      <c r="H820" s="83" t="str">
        <f>VLOOKUP(D820,'[1]名錄'!$C$2:$H$730,6,FALSE)</f>
        <v>批發及零售業</v>
      </c>
      <c r="I820" s="65">
        <f>IF(VLOOKUP(D820,'[1]名錄'!$C$2:$I$711,7,FALSE)=0,"",VLOOKUP(D820,'[1]名錄'!$C$2:$I$711,7,FALSE))</f>
      </c>
    </row>
    <row r="821" spans="1:9" ht="30" customHeight="1">
      <c r="A821" s="29" t="s">
        <v>1299</v>
      </c>
      <c r="B821" s="9" t="s">
        <v>199</v>
      </c>
      <c r="C821" s="34" t="s">
        <v>135</v>
      </c>
      <c r="D821" s="52" t="s">
        <v>1306</v>
      </c>
      <c r="E821" s="11" t="str">
        <f>VLOOKUP(D821,'[1]名錄'!$C$2:$D$730,2,FALSE)</f>
        <v>---</v>
      </c>
      <c r="F821" s="12" t="str">
        <f>VLOOKUP(D821,'[1]名錄'!$C$2:$E$730,3,FALSE)</f>
        <v>---</v>
      </c>
      <c r="G821" s="53">
        <v>500000</v>
      </c>
      <c r="H821" s="83" t="str">
        <f>VLOOKUP(D821,'[1]名錄'!$C$2:$H$730,6,FALSE)</f>
        <v>批發及零售業</v>
      </c>
      <c r="I821" s="65">
        <f>IF(VLOOKUP(D821,'[1]名錄'!$C$2:$I$711,7,FALSE)=0,"",VLOOKUP(D821,'[1]名錄'!$C$2:$I$711,7,FALSE))</f>
      </c>
    </row>
    <row r="822" spans="1:9" ht="30" customHeight="1">
      <c r="A822" s="29" t="s">
        <v>1299</v>
      </c>
      <c r="B822" s="9" t="s">
        <v>199</v>
      </c>
      <c r="C822" s="34" t="s">
        <v>135</v>
      </c>
      <c r="D822" s="52" t="s">
        <v>1307</v>
      </c>
      <c r="E822" s="11" t="str">
        <f>VLOOKUP(D822,'[1]名錄'!$C$2:$D$730,2,FALSE)</f>
        <v>---</v>
      </c>
      <c r="F822" s="12" t="str">
        <f>VLOOKUP(D822,'[1]名錄'!$C$2:$E$730,3,FALSE)</f>
        <v>---</v>
      </c>
      <c r="G822" s="53">
        <v>100000</v>
      </c>
      <c r="H822" s="83" t="str">
        <f>VLOOKUP(D822,'[1]名錄'!$C$2:$H$730,6,FALSE)</f>
        <v>批發及零售業</v>
      </c>
      <c r="I822" s="65">
        <f>IF(VLOOKUP(D822,'[1]名錄'!$C$2:$I$711,7,FALSE)=0,"",VLOOKUP(D822,'[1]名錄'!$C$2:$I$711,7,FALSE))</f>
      </c>
    </row>
    <row r="823" spans="1:9" ht="30" customHeight="1">
      <c r="A823" s="29" t="s">
        <v>1299</v>
      </c>
      <c r="B823" s="9" t="s">
        <v>199</v>
      </c>
      <c r="C823" s="34" t="s">
        <v>135</v>
      </c>
      <c r="D823" s="52" t="s">
        <v>1308</v>
      </c>
      <c r="E823" s="11" t="str">
        <f>VLOOKUP(D823,'[1]名錄'!$C$2:$D$730,2,FALSE)</f>
        <v>---</v>
      </c>
      <c r="F823" s="12" t="str">
        <f>VLOOKUP(D823,'[1]名錄'!$C$2:$E$730,3,FALSE)</f>
        <v>---</v>
      </c>
      <c r="G823" s="53">
        <v>990000</v>
      </c>
      <c r="H823" s="83" t="str">
        <f>VLOOKUP(D823,'[1]名錄'!$C$2:$H$730,6,FALSE)</f>
        <v>批發及零售業</v>
      </c>
      <c r="I823" s="65">
        <f>IF(VLOOKUP(D823,'[1]名錄'!$C$2:$I$711,7,FALSE)=0,"",VLOOKUP(D823,'[1]名錄'!$C$2:$I$711,7,FALSE))</f>
      </c>
    </row>
    <row r="824" spans="1:9" ht="30" customHeight="1">
      <c r="A824" s="29" t="s">
        <v>1299</v>
      </c>
      <c r="B824" s="9" t="s">
        <v>199</v>
      </c>
      <c r="C824" s="34" t="s">
        <v>135</v>
      </c>
      <c r="D824" s="52" t="s">
        <v>1309</v>
      </c>
      <c r="E824" s="11" t="str">
        <f>VLOOKUP(D824,'[1]名錄'!$C$2:$D$730,2,FALSE)</f>
        <v>---</v>
      </c>
      <c r="F824" s="12" t="str">
        <f>VLOOKUP(D824,'[1]名錄'!$C$2:$E$730,3,FALSE)</f>
        <v>---</v>
      </c>
      <c r="G824" s="53">
        <v>6500000</v>
      </c>
      <c r="H824" s="83" t="str">
        <f>VLOOKUP(D824,'[1]名錄'!$C$2:$H$730,6,FALSE)</f>
        <v>批發及零售業</v>
      </c>
      <c r="I824" s="65">
        <f>IF(VLOOKUP(D824,'[1]名錄'!$C$2:$I$711,7,FALSE)=0,"",VLOOKUP(D824,'[1]名錄'!$C$2:$I$711,7,FALSE))</f>
      </c>
    </row>
    <row r="825" spans="1:9" ht="30" customHeight="1">
      <c r="A825" s="29" t="s">
        <v>1299</v>
      </c>
      <c r="B825" s="52" t="s">
        <v>1310</v>
      </c>
      <c r="C825" s="34" t="s">
        <v>135</v>
      </c>
      <c r="D825" s="52" t="s">
        <v>1311</v>
      </c>
      <c r="E825" s="11" t="str">
        <f>VLOOKUP(D825,'[1]名錄'!$C$2:$D$730,2,FALSE)</f>
        <v>---</v>
      </c>
      <c r="F825" s="12" t="str">
        <f>VLOOKUP(D825,'[1]名錄'!$C$2:$E$730,3,FALSE)</f>
        <v>---</v>
      </c>
      <c r="G825" s="53">
        <v>3000000</v>
      </c>
      <c r="H825" s="83" t="str">
        <f>VLOOKUP(D825,'[1]名錄'!$C$2:$H$730,6,FALSE)</f>
        <v>批發及零售業</v>
      </c>
      <c r="I825" s="65">
        <f>IF(VLOOKUP(D825,'[1]名錄'!$C$2:$I$711,7,FALSE)=0,"",VLOOKUP(D825,'[1]名錄'!$C$2:$I$711,7,FALSE))</f>
      </c>
    </row>
    <row r="826" spans="1:9" ht="30" customHeight="1">
      <c r="A826" s="29" t="s">
        <v>1299</v>
      </c>
      <c r="B826" s="54" t="s">
        <v>1312</v>
      </c>
      <c r="C826" s="34" t="s">
        <v>138</v>
      </c>
      <c r="D826" s="52" t="s">
        <v>1313</v>
      </c>
      <c r="E826" s="11" t="str">
        <f>VLOOKUP(D826,'[1]名錄'!$C$2:$D$730,2,FALSE)</f>
        <v>54219927</v>
      </c>
      <c r="F826" s="12" t="str">
        <f>VLOOKUP(D826,'[1]名錄'!$C$2:$E$730,3,FALSE)</f>
        <v>苗栗縣頭份鎮蘆竹里中華路442-1號</v>
      </c>
      <c r="G826" s="53">
        <v>84000000</v>
      </c>
      <c r="H826" s="83" t="str">
        <f>VLOOKUP(D826,'[1]名錄'!$C$2:$H$730,6,FALSE)</f>
        <v>化學材料製造業</v>
      </c>
      <c r="I826" s="65">
        <f>IF(VLOOKUP(D826,'[1]名錄'!$C$2:$I$711,7,FALSE)=0,"",VLOOKUP(D826,'[1]名錄'!$C$2:$I$711,7,FALSE))</f>
      </c>
    </row>
    <row r="827" spans="1:9" ht="30" customHeight="1">
      <c r="A827" s="29" t="s">
        <v>1299</v>
      </c>
      <c r="B827" s="54" t="s">
        <v>1314</v>
      </c>
      <c r="C827" s="34" t="s">
        <v>138</v>
      </c>
      <c r="D827" s="52" t="s">
        <v>1315</v>
      </c>
      <c r="E827" s="11" t="str">
        <f>VLOOKUP(D827,'[1]名錄'!$C$2:$D$730,2,FALSE)</f>
        <v>  24713555</v>
      </c>
      <c r="F827" s="12" t="str">
        <f>VLOOKUP(D827,'[1]名錄'!$C$2:$E$730,3,FALSE)</f>
        <v>新北市土城區金城路2段396號10樓</v>
      </c>
      <c r="G827" s="53">
        <v>10000000</v>
      </c>
      <c r="H827" s="83" t="str">
        <f>VLOOKUP(D827,'[1]名錄'!$C$2:$H$730,6,FALSE)</f>
        <v>批發及零售業</v>
      </c>
      <c r="I827" s="65">
        <f>IF(VLOOKUP(D827,'[1]名錄'!$C$2:$I$711,7,FALSE)=0,"",VLOOKUP(D827,'[1]名錄'!$C$2:$I$711,7,FALSE))</f>
      </c>
    </row>
    <row r="828" spans="1:9" ht="30" customHeight="1">
      <c r="A828" s="29" t="s">
        <v>1299</v>
      </c>
      <c r="B828" s="54" t="s">
        <v>1316</v>
      </c>
      <c r="C828" s="34" t="s">
        <v>135</v>
      </c>
      <c r="D828" s="52" t="s">
        <v>1317</v>
      </c>
      <c r="E828" s="11" t="str">
        <f>VLOOKUP(D828,'[1]名錄'!$C$2:$D$730,2,FALSE)</f>
        <v>---</v>
      </c>
      <c r="F828" s="12" t="str">
        <f>VLOOKUP(D828,'[1]名錄'!$C$2:$E$730,3,FALSE)</f>
        <v>---</v>
      </c>
      <c r="G828" s="53">
        <v>34000000</v>
      </c>
      <c r="H828" s="83" t="str">
        <f>VLOOKUP(D828,'[1]名錄'!$C$2:$H$730,6,FALSE)</f>
        <v>批發及零售業</v>
      </c>
      <c r="I828" s="65">
        <f>IF(VLOOKUP(D828,'[1]名錄'!$C$2:$I$711,7,FALSE)=0,"",VLOOKUP(D828,'[1]名錄'!$C$2:$I$711,7,FALSE))</f>
      </c>
    </row>
    <row r="829" spans="1:9" ht="30" customHeight="1">
      <c r="A829" s="29" t="s">
        <v>1299</v>
      </c>
      <c r="B829" s="54" t="s">
        <v>1318</v>
      </c>
      <c r="C829" s="34" t="s">
        <v>135</v>
      </c>
      <c r="D829" s="52" t="s">
        <v>1319</v>
      </c>
      <c r="E829" s="11" t="str">
        <f>VLOOKUP(D829,'[1]名錄'!$C$2:$D$730,2,FALSE)</f>
        <v>---</v>
      </c>
      <c r="F829" s="12" t="str">
        <f>VLOOKUP(D829,'[1]名錄'!$C$2:$E$730,3,FALSE)</f>
        <v>---</v>
      </c>
      <c r="G829" s="53">
        <v>25000000</v>
      </c>
      <c r="H829" s="83" t="str">
        <f>VLOOKUP(D829,'[1]名錄'!$C$2:$H$730,6,FALSE)</f>
        <v>會議服務業</v>
      </c>
      <c r="I829" s="65">
        <f>IF(VLOOKUP(D829,'[1]名錄'!$C$2:$I$711,7,FALSE)=0,"",VLOOKUP(D829,'[1]名錄'!$C$2:$I$711,7,FALSE))</f>
      </c>
    </row>
    <row r="830" spans="1:9" ht="30" customHeight="1">
      <c r="A830" s="29" t="s">
        <v>1320</v>
      </c>
      <c r="B830" s="54" t="s">
        <v>1321</v>
      </c>
      <c r="C830" s="34" t="s">
        <v>760</v>
      </c>
      <c r="D830" s="52" t="s">
        <v>1322</v>
      </c>
      <c r="E830" s="9" t="str">
        <f>VLOOKUP(D830,'[1]名錄'!$C$2:$D$730,2,FALSE)</f>
        <v>---</v>
      </c>
      <c r="F830" s="9" t="str">
        <f>VLOOKUP(D830,'[1]名錄'!$C$2:$E$730,3,FALSE)</f>
        <v>---</v>
      </c>
      <c r="G830" s="53">
        <v>1000000</v>
      </c>
      <c r="H830" s="83" t="str">
        <f>VLOOKUP(D830,'[1]名錄'!$C$2:$H$730,6,FALSE)</f>
        <v>批發及零售業</v>
      </c>
      <c r="I830" s="65">
        <f>IF(VLOOKUP(D830,'[1]名錄'!$C$2:$I$711,7,FALSE)=0,"",VLOOKUP(D830,'[1]名錄'!$C$2:$I$711,7,FALSE))</f>
      </c>
    </row>
    <row r="831" spans="1:9" ht="30" customHeight="1">
      <c r="A831" s="29" t="s">
        <v>1320</v>
      </c>
      <c r="B831" s="52" t="s">
        <v>1323</v>
      </c>
      <c r="C831" s="34" t="s">
        <v>1324</v>
      </c>
      <c r="D831" s="52" t="s">
        <v>1325</v>
      </c>
      <c r="E831" s="34" t="str">
        <f>VLOOKUP(D831,'[1]名錄'!$C$2:$D$730,2,FALSE)</f>
        <v>54171965 </v>
      </c>
      <c r="F831" s="9" t="str">
        <f>VLOOKUP(D831,'[1]名錄'!$C$2:$E$730,3,FALSE)</f>
        <v>臺北市內湖區洲子街58號3樓</v>
      </c>
      <c r="G831" s="53">
        <v>10000000</v>
      </c>
      <c r="H831" s="83" t="str">
        <f>VLOOKUP(D831,'[1]名錄'!$C$2:$H$730,6,FALSE)</f>
        <v>化學材料製造業</v>
      </c>
      <c r="I831" s="65">
        <f>IF(VLOOKUP(D831,'[1]名錄'!$C$2:$I$711,7,FALSE)=0,"",VLOOKUP(D831,'[1]名錄'!$C$2:$I$711,7,FALSE))</f>
      </c>
    </row>
    <row r="832" spans="1:9" ht="30" customHeight="1">
      <c r="A832" s="29" t="s">
        <v>1320</v>
      </c>
      <c r="B832" s="9" t="s">
        <v>1326</v>
      </c>
      <c r="C832" s="34" t="s">
        <v>1324</v>
      </c>
      <c r="D832" s="52" t="s">
        <v>1327</v>
      </c>
      <c r="E832" s="34">
        <f>VLOOKUP(D832,'[1]名錄'!$C$2:$D$730,2,FALSE)</f>
        <v>24753161</v>
      </c>
      <c r="F832" s="9" t="str">
        <f>VLOOKUP(D832,'[1]名錄'!$C$2:$E$730,3,FALSE)</f>
        <v>臺北市中山區南京東路1段34號7樓</v>
      </c>
      <c r="G832" s="53">
        <v>5000000</v>
      </c>
      <c r="H832" s="83" t="str">
        <f>VLOOKUP(D832,'[1]名錄'!$C$2:$H$730,6,FALSE)</f>
        <v>餐飲業</v>
      </c>
      <c r="I832" s="65">
        <f>IF(VLOOKUP(D832,'[1]名錄'!$C$2:$I$711,7,FALSE)=0,"",VLOOKUP(D832,'[1]名錄'!$C$2:$I$711,7,FALSE))</f>
      </c>
    </row>
    <row r="833" spans="1:9" ht="30" customHeight="1" thickBot="1">
      <c r="A833" s="29" t="s">
        <v>1320</v>
      </c>
      <c r="B833" s="52" t="s">
        <v>1328</v>
      </c>
      <c r="C833" s="34" t="s">
        <v>1324</v>
      </c>
      <c r="D833" s="52" t="s">
        <v>1329</v>
      </c>
      <c r="E833" s="34" t="str">
        <f>VLOOKUP(D833,'[1]名錄'!$C$2:$D$730,2,FALSE)</f>
        <v>54366217 </v>
      </c>
      <c r="F833" s="9" t="str">
        <f>VLOOKUP(D833,'[1]名錄'!$C$2:$E$730,3,FALSE)</f>
        <v>臺北市大安區忠孝東路4段311號12樓之4</v>
      </c>
      <c r="G833" s="53">
        <v>1800000</v>
      </c>
      <c r="H833" s="83" t="str">
        <f>VLOOKUP(D833,'[1]名錄'!$C$2:$H$730,6,FALSE)</f>
        <v>批發及零售業</v>
      </c>
      <c r="I833" s="70">
        <f>IF(VLOOKUP(D833,'[1]名錄'!$C$2:$I$711,7,FALSE)=0,"",VLOOKUP(D833,'[1]名錄'!$C$2:$I$711,7,FALSE))</f>
      </c>
    </row>
    <row r="834" spans="1:9" ht="30" customHeight="1">
      <c r="A834" s="29" t="s">
        <v>1330</v>
      </c>
      <c r="B834" s="9" t="s">
        <v>1326</v>
      </c>
      <c r="C834" s="34" t="s">
        <v>1324</v>
      </c>
      <c r="D834" s="19" t="s">
        <v>1331</v>
      </c>
      <c r="E834" s="34" t="str">
        <f>VLOOKUP(D834,'[1]名錄'!$C$2:$D$730,2,FALSE)</f>
        <v>  42662516</v>
      </c>
      <c r="F834" s="9" t="str">
        <f>VLOOKUP(D834,'[1]名錄'!$C$2:$E$730,3,FALSE)</f>
        <v>臺中市南屯區公益路二段273之1號2樓之1 </v>
      </c>
      <c r="G834" s="53">
        <v>300000</v>
      </c>
      <c r="H834" s="83" t="str">
        <f>VLOOKUP(D834,'[1]名錄'!$C$2:$H$730,6,FALSE)</f>
        <v>批發及零售業</v>
      </c>
      <c r="I834" s="71"/>
    </row>
    <row r="835" spans="1:9" ht="30" customHeight="1">
      <c r="A835" s="29" t="s">
        <v>1330</v>
      </c>
      <c r="B835" s="19" t="s">
        <v>1332</v>
      </c>
      <c r="C835" s="34" t="s">
        <v>1324</v>
      </c>
      <c r="D835" s="19" t="s">
        <v>1333</v>
      </c>
      <c r="E835" s="34" t="str">
        <f>VLOOKUP(D835,'[1]名錄'!$C$2:$D$730,2,FALSE)</f>
        <v>12508116</v>
      </c>
      <c r="F835" s="9" t="str">
        <f>VLOOKUP(D835,'[1]名錄'!$C$2:$E$730,3,FALSE)</f>
        <v>新北市新店區中正路529號9樓</v>
      </c>
      <c r="G835" s="53">
        <v>500000000</v>
      </c>
      <c r="H835" s="83" t="str">
        <f>VLOOKUP(D835,'[1]名錄'!$C$2:$H$730,6,FALSE)</f>
        <v>資訊軟體服務業</v>
      </c>
      <c r="I835" s="72"/>
    </row>
    <row r="836" spans="1:9" ht="30" customHeight="1">
      <c r="A836" s="84" t="s">
        <v>1330</v>
      </c>
      <c r="B836" s="9" t="s">
        <v>1326</v>
      </c>
      <c r="C836" s="34" t="s">
        <v>1324</v>
      </c>
      <c r="D836" s="52" t="s">
        <v>1334</v>
      </c>
      <c r="E836" s="85" t="str">
        <f>VLOOKUP(D836,'[1]名錄'!$C$2:$D$730,2,FALSE)</f>
        <v>54177757 </v>
      </c>
      <c r="F836" s="86" t="str">
        <f>VLOOKUP(D836,'[1]名錄'!$C$2:$E$730,3,FALSE)</f>
        <v>臺北市大同區承德路1段32號12樓之3</v>
      </c>
      <c r="G836" s="53">
        <v>3500000</v>
      </c>
      <c r="H836" s="83" t="str">
        <f>VLOOKUP(D836,'[1]名錄'!$C$2:$H$730,6,FALSE)</f>
        <v>批發及零售業</v>
      </c>
      <c r="I836" s="72"/>
    </row>
    <row r="837" spans="1:9" ht="30" customHeight="1">
      <c r="A837" s="84" t="s">
        <v>1330</v>
      </c>
      <c r="B837" s="9" t="s">
        <v>1326</v>
      </c>
      <c r="C837" s="34" t="s">
        <v>757</v>
      </c>
      <c r="D837" s="54" t="s">
        <v>1335</v>
      </c>
      <c r="E837" s="85" t="str">
        <f>VLOOKUP(D837,'[1]名錄'!$C$2:$D$730,2,FALSE)</f>
        <v>---</v>
      </c>
      <c r="F837" s="86" t="str">
        <f>VLOOKUP(D837,'[1]名錄'!$C$2:$E$730,3,FALSE)</f>
        <v>---</v>
      </c>
      <c r="G837" s="53">
        <v>710500</v>
      </c>
      <c r="H837" s="83" t="str">
        <f>VLOOKUP(D837,'[1]名錄'!$C$2:$H$730,6,FALSE)</f>
        <v>研究發展服務業</v>
      </c>
      <c r="I837" s="72"/>
    </row>
    <row r="838" spans="1:9" ht="30" customHeight="1">
      <c r="A838" s="84" t="s">
        <v>1330</v>
      </c>
      <c r="B838" s="9" t="s">
        <v>1326</v>
      </c>
      <c r="C838" s="34" t="s">
        <v>757</v>
      </c>
      <c r="D838" s="54" t="s">
        <v>1336</v>
      </c>
      <c r="E838" s="85" t="str">
        <f>VLOOKUP(D838,'[1]名錄'!$C$2:$D$730,2,FALSE)</f>
        <v>---</v>
      </c>
      <c r="F838" s="86" t="str">
        <f>VLOOKUP(D838,'[1]名錄'!$C$2:$E$730,3,FALSE)</f>
        <v>---</v>
      </c>
      <c r="G838" s="53">
        <v>1000000</v>
      </c>
      <c r="H838" s="83" t="str">
        <f>VLOOKUP(D838,'[1]名錄'!$C$2:$H$730,6,FALSE)</f>
        <v>批發及零售業</v>
      </c>
      <c r="I838" s="72"/>
    </row>
    <row r="839" spans="1:9" ht="30" customHeight="1">
      <c r="A839" s="84" t="s">
        <v>1330</v>
      </c>
      <c r="B839" s="54" t="s">
        <v>1337</v>
      </c>
      <c r="C839" s="34" t="s">
        <v>757</v>
      </c>
      <c r="D839" s="54" t="s">
        <v>1338</v>
      </c>
      <c r="E839" s="85" t="str">
        <f>VLOOKUP(D839,'[1]名錄'!$C$2:$D$730,2,FALSE)</f>
        <v>---</v>
      </c>
      <c r="F839" s="86" t="str">
        <f>VLOOKUP(D839,'[1]名錄'!$C$2:$E$730,3,FALSE)</f>
        <v>---</v>
      </c>
      <c r="G839" s="53">
        <v>6400000</v>
      </c>
      <c r="H839" s="83" t="str">
        <f>VLOOKUP(D839,'[1]名錄'!$C$2:$H$730,6,FALSE)</f>
        <v>電腦、電子產品及光學製品製造業</v>
      </c>
      <c r="I839" s="72"/>
    </row>
    <row r="840" spans="1:9" ht="30" customHeight="1">
      <c r="A840" s="84" t="s">
        <v>1330</v>
      </c>
      <c r="B840" s="54" t="s">
        <v>1339</v>
      </c>
      <c r="C840" s="34" t="s">
        <v>765</v>
      </c>
      <c r="D840" s="54" t="s">
        <v>1340</v>
      </c>
      <c r="E840" s="85" t="str">
        <f>VLOOKUP(D840,'[1]名錄'!$C$2:$D$730,2,FALSE)</f>
        <v>  53053820 </v>
      </c>
      <c r="F840" s="86" t="str">
        <f>VLOOKUP(D840,'[1]名錄'!$C$2:$E$730,3,FALSE)</f>
        <v>新竹縣竹北市縣政二路185號3樓</v>
      </c>
      <c r="G840" s="53">
        <v>56250000</v>
      </c>
      <c r="H840" s="83" t="str">
        <f>VLOOKUP(D840,'[1]名錄'!$C$2:$H$730,6,FALSE)</f>
        <v>電腦、電子產品及光學製品製造業</v>
      </c>
      <c r="I840" s="72"/>
    </row>
    <row r="841" spans="1:9" ht="30" customHeight="1">
      <c r="A841" s="84" t="s">
        <v>1330</v>
      </c>
      <c r="B841" s="9" t="s">
        <v>1326</v>
      </c>
      <c r="C841" s="34" t="s">
        <v>757</v>
      </c>
      <c r="D841" s="54" t="s">
        <v>1341</v>
      </c>
      <c r="E841" s="85" t="str">
        <f>VLOOKUP(D841,'[1]名錄'!$C$2:$D$730,2,FALSE)</f>
        <v>---</v>
      </c>
      <c r="F841" s="86" t="str">
        <f>VLOOKUP(D841,'[1]名錄'!$C$2:$E$730,3,FALSE)</f>
        <v>---</v>
      </c>
      <c r="G841" s="53">
        <v>1000000</v>
      </c>
      <c r="H841" s="83" t="str">
        <f>VLOOKUP(D841,'[1]名錄'!$C$2:$H$730,6,FALSE)</f>
        <v>批發及零售業</v>
      </c>
      <c r="I841" s="72"/>
    </row>
    <row r="842" spans="1:9" ht="30" customHeight="1">
      <c r="A842" s="84" t="s">
        <v>1330</v>
      </c>
      <c r="B842" s="54" t="s">
        <v>1342</v>
      </c>
      <c r="C842" s="34" t="s">
        <v>757</v>
      </c>
      <c r="D842" s="54" t="s">
        <v>1343</v>
      </c>
      <c r="E842" s="85" t="str">
        <f>VLOOKUP(D842,'[1]名錄'!$C$2:$D$730,2,FALSE)</f>
        <v>---</v>
      </c>
      <c r="F842" s="86" t="str">
        <f>VLOOKUP(D842,'[1]名錄'!$C$2:$E$730,3,FALSE)</f>
        <v>---</v>
      </c>
      <c r="G842" s="53">
        <v>30000000</v>
      </c>
      <c r="H842" s="83" t="str">
        <f>VLOOKUP(D842,'[1]名錄'!$C$2:$H$730,6,FALSE)</f>
        <v>批發及零售業</v>
      </c>
      <c r="I842" s="72"/>
    </row>
    <row r="843" spans="1:9" ht="30" customHeight="1">
      <c r="A843" s="84" t="s">
        <v>1330</v>
      </c>
      <c r="B843" s="9" t="s">
        <v>1326</v>
      </c>
      <c r="C843" s="34" t="s">
        <v>757</v>
      </c>
      <c r="D843" s="54" t="s">
        <v>1344</v>
      </c>
      <c r="E843" s="85" t="str">
        <f>VLOOKUP(D843,'[1]名錄'!$C$2:$D$730,2,FALSE)</f>
        <v>---</v>
      </c>
      <c r="F843" s="86" t="str">
        <f>VLOOKUP(D843,'[1]名錄'!$C$2:$E$730,3,FALSE)</f>
        <v>---</v>
      </c>
      <c r="G843" s="53">
        <v>5000000</v>
      </c>
      <c r="H843" s="83" t="str">
        <f>VLOOKUP(D843,'[1]名錄'!$C$2:$H$730,6,FALSE)</f>
        <v>批發及零售業</v>
      </c>
      <c r="I843" s="72"/>
    </row>
    <row r="844" spans="1:9" ht="30" customHeight="1">
      <c r="A844" s="84" t="s">
        <v>1330</v>
      </c>
      <c r="B844" s="52" t="s">
        <v>1345</v>
      </c>
      <c r="C844" s="34" t="s">
        <v>757</v>
      </c>
      <c r="D844" s="54" t="s">
        <v>1346</v>
      </c>
      <c r="E844" s="85" t="str">
        <f>VLOOKUP(D844,'[1]名錄'!$C$2:$D$730,2,FALSE)</f>
        <v>---</v>
      </c>
      <c r="F844" s="86" t="str">
        <f>VLOOKUP(D844,'[1]名錄'!$C$2:$E$730,3,FALSE)</f>
        <v>---</v>
      </c>
      <c r="G844" s="53">
        <v>50000000</v>
      </c>
      <c r="H844" s="83" t="str">
        <f>VLOOKUP(D844,'[1]名錄'!$C$2:$H$730,6,FALSE)</f>
        <v>批發及零售業</v>
      </c>
      <c r="I844" s="72"/>
    </row>
    <row r="845" spans="1:9" ht="30" customHeight="1">
      <c r="A845" s="84" t="s">
        <v>1330</v>
      </c>
      <c r="B845" s="52" t="s">
        <v>1347</v>
      </c>
      <c r="C845" s="34" t="s">
        <v>757</v>
      </c>
      <c r="D845" s="54" t="s">
        <v>1348</v>
      </c>
      <c r="E845" s="85" t="str">
        <f>VLOOKUP(D845,'[1]名錄'!$C$2:$D$730,2,FALSE)</f>
        <v>---</v>
      </c>
      <c r="F845" s="86" t="str">
        <f>VLOOKUP(D845,'[1]名錄'!$C$2:$E$730,3,FALSE)</f>
        <v>---</v>
      </c>
      <c r="G845" s="53">
        <v>1000000</v>
      </c>
      <c r="H845" s="83" t="str">
        <f>VLOOKUP(D845,'[1]名錄'!$C$2:$H$730,6,FALSE)</f>
        <v>批發及零售業</v>
      </c>
      <c r="I845" s="72"/>
    </row>
    <row r="846" spans="1:9" ht="30" customHeight="1">
      <c r="A846" s="84" t="s">
        <v>1330</v>
      </c>
      <c r="B846" s="9" t="s">
        <v>1326</v>
      </c>
      <c r="C846" s="34" t="s">
        <v>757</v>
      </c>
      <c r="D846" s="54" t="s">
        <v>1349</v>
      </c>
      <c r="E846" s="85" t="str">
        <f>VLOOKUP(D846,'[1]名錄'!$C$2:$D$730,2,FALSE)</f>
        <v>---</v>
      </c>
      <c r="F846" s="86" t="str">
        <f>VLOOKUP(D846,'[1]名錄'!$C$2:$E$730,3,FALSE)</f>
        <v>---</v>
      </c>
      <c r="G846" s="53">
        <v>6500000</v>
      </c>
      <c r="H846" s="83" t="str">
        <f>VLOOKUP(D846,'[1]名錄'!$C$2:$H$730,6,FALSE)</f>
        <v>批發及零售業</v>
      </c>
      <c r="I846" s="72"/>
    </row>
    <row r="847" spans="1:9" ht="30" customHeight="1">
      <c r="A847" s="84" t="s">
        <v>1330</v>
      </c>
      <c r="B847" s="54" t="s">
        <v>1350</v>
      </c>
      <c r="C847" s="34" t="s">
        <v>757</v>
      </c>
      <c r="D847" s="54" t="s">
        <v>1351</v>
      </c>
      <c r="E847" s="85" t="str">
        <f>VLOOKUP(D847,'[1]名錄'!$C$2:$D$730,2,FALSE)</f>
        <v>---</v>
      </c>
      <c r="F847" s="86" t="str">
        <f>VLOOKUP(D847,'[1]名錄'!$C$2:$E$730,3,FALSE)</f>
        <v>---</v>
      </c>
      <c r="G847" s="53">
        <v>7500000</v>
      </c>
      <c r="H847" s="83" t="str">
        <f>VLOOKUP(D847,'[1]名錄'!$C$2:$H$730,6,FALSE)</f>
        <v>批發及零售業</v>
      </c>
      <c r="I847" s="72"/>
    </row>
    <row r="848" spans="1:9" ht="30" customHeight="1">
      <c r="A848" s="84" t="s">
        <v>1330</v>
      </c>
      <c r="B848" s="9" t="s">
        <v>1326</v>
      </c>
      <c r="C848" s="34" t="s">
        <v>765</v>
      </c>
      <c r="D848" s="54" t="s">
        <v>1352</v>
      </c>
      <c r="E848" s="85" t="str">
        <f>VLOOKUP(D848,'[1]名錄'!$C$2:$D$730,2,FALSE)</f>
        <v>---</v>
      </c>
      <c r="F848" s="86" t="str">
        <f>VLOOKUP(D848,'[1]名錄'!$C$2:$E$730,3,FALSE)</f>
        <v>---</v>
      </c>
      <c r="G848" s="53">
        <v>109000</v>
      </c>
      <c r="H848" s="83" t="str">
        <f>VLOOKUP(D848,'[1]名錄'!$C$2:$H$730,6,FALSE)</f>
        <v>批發及零售業</v>
      </c>
      <c r="I848" s="72"/>
    </row>
    <row r="849" spans="1:9" ht="30" customHeight="1">
      <c r="A849" s="84" t="s">
        <v>1330</v>
      </c>
      <c r="B849" s="52" t="s">
        <v>1353</v>
      </c>
      <c r="C849" s="34" t="s">
        <v>757</v>
      </c>
      <c r="D849" s="54" t="s">
        <v>1354</v>
      </c>
      <c r="E849" s="85" t="str">
        <f>VLOOKUP(D849,'[1]名錄'!$C$2:$D$730,2,FALSE)</f>
        <v>---</v>
      </c>
      <c r="F849" s="86" t="str">
        <f>VLOOKUP(D849,'[1]名錄'!$C$2:$E$730,3,FALSE)</f>
        <v>---</v>
      </c>
      <c r="G849" s="53">
        <v>200000</v>
      </c>
      <c r="H849" s="83" t="str">
        <f>VLOOKUP(D849,'[1]名錄'!$C$2:$H$730,6,FALSE)</f>
        <v>批發及零售業</v>
      </c>
      <c r="I849" s="72"/>
    </row>
    <row r="850" spans="1:9" ht="30" customHeight="1">
      <c r="A850" s="84" t="s">
        <v>1330</v>
      </c>
      <c r="B850" s="9" t="s">
        <v>1326</v>
      </c>
      <c r="C850" s="34" t="s">
        <v>757</v>
      </c>
      <c r="D850" s="54" t="s">
        <v>1355</v>
      </c>
      <c r="E850" s="85" t="str">
        <f>VLOOKUP(D850,'[1]名錄'!$C$2:$D$730,2,FALSE)</f>
        <v>---</v>
      </c>
      <c r="F850" s="86" t="str">
        <f>VLOOKUP(D850,'[1]名錄'!$C$2:$E$730,3,FALSE)</f>
        <v>---</v>
      </c>
      <c r="G850" s="53">
        <v>800000</v>
      </c>
      <c r="H850" s="83" t="str">
        <f>VLOOKUP(D850,'[1]名錄'!$C$2:$H$730,6,FALSE)</f>
        <v>餐飲業</v>
      </c>
      <c r="I850" s="72"/>
    </row>
    <row r="851" spans="1:9" ht="30" customHeight="1">
      <c r="A851" s="84" t="s">
        <v>1330</v>
      </c>
      <c r="B851" s="9" t="s">
        <v>1326</v>
      </c>
      <c r="C851" s="34" t="s">
        <v>757</v>
      </c>
      <c r="D851" s="54" t="s">
        <v>1356</v>
      </c>
      <c r="E851" s="85" t="str">
        <f>VLOOKUP(D851,'[1]名錄'!$C$2:$D$730,2,FALSE)</f>
        <v>---</v>
      </c>
      <c r="F851" s="86" t="str">
        <f>VLOOKUP(D851,'[1]名錄'!$C$2:$E$730,3,FALSE)</f>
        <v>---</v>
      </c>
      <c r="G851" s="53">
        <v>1000000</v>
      </c>
      <c r="H851" s="83" t="str">
        <f>VLOOKUP(D851,'[1]名錄'!$C$2:$H$730,6,FALSE)</f>
        <v>批發及零售業</v>
      </c>
      <c r="I851" s="72"/>
    </row>
    <row r="852" spans="1:9" ht="30" customHeight="1">
      <c r="A852" s="84" t="s">
        <v>1330</v>
      </c>
      <c r="B852" s="9" t="s">
        <v>1326</v>
      </c>
      <c r="C852" s="34" t="s">
        <v>757</v>
      </c>
      <c r="D852" s="54" t="s">
        <v>1357</v>
      </c>
      <c r="E852" s="85" t="str">
        <f>VLOOKUP(D852,'[1]名錄'!$C$2:$D$730,2,FALSE)</f>
        <v>---</v>
      </c>
      <c r="F852" s="86" t="str">
        <f>VLOOKUP(D852,'[1]名錄'!$C$2:$E$730,3,FALSE)</f>
        <v>---</v>
      </c>
      <c r="G852" s="53">
        <v>150000</v>
      </c>
      <c r="H852" s="83" t="str">
        <f>VLOOKUP(D852,'[1]名錄'!$C$2:$H$730,6,FALSE)</f>
        <v>餐飲業</v>
      </c>
      <c r="I852" s="72"/>
    </row>
    <row r="853" spans="1:9" ht="30" customHeight="1">
      <c r="A853" s="84" t="s">
        <v>1330</v>
      </c>
      <c r="B853" s="9" t="s">
        <v>1326</v>
      </c>
      <c r="C853" s="34" t="s">
        <v>757</v>
      </c>
      <c r="D853" s="54" t="s">
        <v>1358</v>
      </c>
      <c r="E853" s="85" t="str">
        <f>VLOOKUP(D853,'[1]名錄'!$C$2:$D$730,2,FALSE)</f>
        <v>---</v>
      </c>
      <c r="F853" s="86" t="str">
        <f>VLOOKUP(D853,'[1]名錄'!$C$2:$E$730,3,FALSE)</f>
        <v>---</v>
      </c>
      <c r="G853" s="53">
        <v>7000000</v>
      </c>
      <c r="H853" s="83" t="str">
        <f>VLOOKUP(D853,'[1]名錄'!$C$2:$H$730,6,FALSE)</f>
        <v>餐飲業</v>
      </c>
      <c r="I853" s="72"/>
    </row>
    <row r="854" spans="1:9" ht="30" customHeight="1">
      <c r="A854" s="84" t="s">
        <v>1330</v>
      </c>
      <c r="B854" s="52" t="s">
        <v>1359</v>
      </c>
      <c r="C854" s="34" t="s">
        <v>760</v>
      </c>
      <c r="D854" s="54" t="s">
        <v>1360</v>
      </c>
      <c r="E854" s="85" t="str">
        <f>VLOOKUP(D854,'[1]名錄'!$C$2:$D$730,2,FALSE)</f>
        <v>24799286</v>
      </c>
      <c r="F854" s="86" t="str">
        <f>VLOOKUP(D854,'[1]名錄'!$C$2:$E$730,3,FALSE)</f>
        <v>新北市板橋區懷德街191巷26弄17號</v>
      </c>
      <c r="G854" s="53">
        <v>500000</v>
      </c>
      <c r="H854" s="83" t="str">
        <f>VLOOKUP(D854,'[1]名錄'!$C$2:$H$730,6,FALSE)</f>
        <v>批發及零售業</v>
      </c>
      <c r="I854" s="72"/>
    </row>
    <row r="855" spans="1:9" ht="30" customHeight="1" thickBot="1">
      <c r="A855" s="87" t="s">
        <v>1330</v>
      </c>
      <c r="B855" s="55" t="s">
        <v>1361</v>
      </c>
      <c r="C855" s="56" t="s">
        <v>760</v>
      </c>
      <c r="D855" s="58" t="s">
        <v>1362</v>
      </c>
      <c r="E855" s="88" t="str">
        <f>VLOOKUP(D855,'[1]名錄'!$C$2:$D$730,2,FALSE)</f>
        <v>---</v>
      </c>
      <c r="F855" s="89" t="str">
        <f>VLOOKUP(D855,'[1]名錄'!$C$2:$E$730,3,FALSE)</f>
        <v>---</v>
      </c>
      <c r="G855" s="57">
        <v>6000000</v>
      </c>
      <c r="H855" s="90" t="str">
        <f>VLOOKUP(D855,'[1]名錄'!$C$2:$H$730,6,FALSE)</f>
        <v>資訊軟體服務業</v>
      </c>
      <c r="I855" s="72"/>
    </row>
    <row r="856" spans="1:8" ht="30" customHeight="1">
      <c r="A856" s="59"/>
      <c r="B856" s="73"/>
      <c r="C856" s="74"/>
      <c r="D856" s="73"/>
      <c r="E856" s="59"/>
      <c r="F856" s="75"/>
      <c r="G856" s="76"/>
      <c r="H856" s="77"/>
    </row>
  </sheetData>
  <sheetProtection/>
  <printOptions horizontalCentered="1"/>
  <pageMargins left="0.31496062992125984" right="0.31496062992125984" top="0.7480314960629921" bottom="0.5511811023622047" header="0.31496062992125984" footer="0.31496062992125984"/>
  <pageSetup horizontalDpi="600" verticalDpi="600" orientation="portrait" paperSize="9" scale="65" r:id="rId1"/>
  <headerFooter>
    <oddHeader>&amp;C&amp;"-,粗體"&amp;16陸資來臺投資事業名錄&amp;R&amp;10 2015.10.20更新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 Yen SU</dc:creator>
  <cp:keywords/>
  <dc:description/>
  <cp:lastModifiedBy>Chi Yen SU</cp:lastModifiedBy>
  <cp:lastPrinted>2015-10-20T00:47:19Z</cp:lastPrinted>
  <dcterms:created xsi:type="dcterms:W3CDTF">2015-10-20T00:45:20Z</dcterms:created>
  <dcterms:modified xsi:type="dcterms:W3CDTF">2015-10-20T00:48:05Z</dcterms:modified>
  <cp:category/>
  <cp:version/>
  <cp:contentType/>
  <cp:contentStatus/>
</cp:coreProperties>
</file>